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sgmar\OneDrive\Documents\Documents (4)\"/>
    </mc:Choice>
  </mc:AlternateContent>
  <xr:revisionPtr revIDLastSave="0" documentId="13_ncr:1_{CDF10BDE-B0EC-48B3-BA96-0BA588909323}" xr6:coauthVersionLast="47" xr6:coauthVersionMax="47" xr10:uidLastSave="{00000000-0000-0000-0000-000000000000}"/>
  <workbookProtection workbookAlgorithmName="SHA-512" workbookHashValue="7ejKwWj58lY9VhvbAEaM/M65Sdatjhh/bIHMnIRnSF90Pa9r7SSpGCyQvIXoeGYoc68CVLw11NB3qu4CpbUv9w==" workbookSaltValue="W5H+7q61pIG43uWwyRm2yQ==" workbookSpinCount="100000" lockStructure="1"/>
  <bookViews>
    <workbookView xWindow="-96" yWindow="-96" windowWidth="23232" windowHeight="12552" xr2:uid="{00000000-000D-0000-FFFF-FFFF00000000}"/>
  </bookViews>
  <sheets>
    <sheet name="TOP 30 EQUITY ETFs" sheetId="2" r:id="rId1"/>
    <sheet name="FULL ETF UNIVERSE" sheetId="1" r:id="rId2"/>
    <sheet name="SCORE DEFINITIONS" sheetId="4" r:id="rId3"/>
  </sheets>
  <definedNames>
    <definedName name="_xlnm._FilterDatabase" localSheetId="1" hidden="1">'FULL ETF UNIVERSE'!$B$8:$H$3506</definedName>
    <definedName name="_xlnm._FilterDatabase" localSheetId="0" hidden="1">'TOP 30 EQUITY ETFs'!$B$8:$G$38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44767.7779282407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'TOP 30 EQUITY ETFs'!$A:$H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5" i="1" l="1"/>
  <c r="H527" i="1"/>
  <c r="H90" i="1"/>
  <c r="H298" i="1"/>
  <c r="H23" i="1"/>
  <c r="H982" i="1"/>
  <c r="H1055" i="1"/>
  <c r="H707" i="1"/>
  <c r="H756" i="1"/>
  <c r="H974" i="1"/>
  <c r="H755" i="1"/>
  <c r="H970" i="1"/>
  <c r="H990" i="1"/>
  <c r="H637" i="1"/>
  <c r="H639" i="1"/>
  <c r="H638" i="1"/>
  <c r="H577" i="1"/>
  <c r="H579" i="1"/>
  <c r="H578" i="1"/>
  <c r="H1138" i="1"/>
  <c r="H1139" i="1"/>
  <c r="H887" i="1"/>
  <c r="H1451" i="1"/>
  <c r="H355" i="1"/>
  <c r="H630" i="1"/>
  <c r="H1082" i="1"/>
  <c r="H1081" i="1"/>
  <c r="H208" i="1"/>
  <c r="H925" i="1"/>
  <c r="H1318" i="1"/>
  <c r="H1083" i="1"/>
  <c r="H287" i="1"/>
  <c r="H1026" i="1"/>
  <c r="H457" i="1"/>
  <c r="H1074" i="1"/>
  <c r="H962" i="1"/>
  <c r="H1298" i="1"/>
  <c r="H930" i="1"/>
  <c r="H929" i="1"/>
  <c r="H931" i="1"/>
  <c r="H932" i="1"/>
  <c r="H937" i="1"/>
  <c r="H935" i="1"/>
  <c r="H936" i="1"/>
  <c r="H934" i="1"/>
  <c r="H933" i="1"/>
  <c r="H1124" i="1"/>
  <c r="H1349" i="1"/>
  <c r="H1348" i="1"/>
  <c r="H1350" i="1"/>
  <c r="H1381" i="1"/>
  <c r="H1379" i="1"/>
  <c r="H1380" i="1"/>
  <c r="H1035" i="1"/>
  <c r="H700" i="1"/>
  <c r="H703" i="1"/>
  <c r="H120" i="1"/>
  <c r="H454" i="1"/>
  <c r="H456" i="1"/>
  <c r="H1100" i="1"/>
  <c r="H522" i="1"/>
  <c r="H798" i="1"/>
  <c r="H273" i="1"/>
  <c r="H1125" i="1"/>
  <c r="H94" i="1"/>
  <c r="H892" i="1"/>
  <c r="H1449" i="1"/>
  <c r="H1149" i="1"/>
  <c r="H230" i="1"/>
  <c r="H1180" i="1"/>
  <c r="H206" i="1"/>
  <c r="H1049" i="1"/>
  <c r="H72" i="1"/>
  <c r="H1088" i="1"/>
  <c r="H1143" i="1"/>
  <c r="H502" i="1"/>
  <c r="H183" i="1"/>
  <c r="H692" i="1"/>
  <c r="H685" i="1"/>
  <c r="H1447" i="1"/>
  <c r="H392" i="1"/>
  <c r="H1448" i="1"/>
  <c r="H1199" i="1"/>
  <c r="H1042" i="1"/>
  <c r="H132" i="1"/>
  <c r="H1369" i="1"/>
  <c r="H1464" i="1"/>
  <c r="H168" i="1"/>
  <c r="H66" i="1"/>
  <c r="H1204" i="1"/>
  <c r="H1132" i="1"/>
  <c r="H79" i="1"/>
  <c r="H1420" i="1"/>
  <c r="H1222" i="1"/>
  <c r="H777" i="1"/>
  <c r="H543" i="1"/>
  <c r="H1009" i="1"/>
  <c r="H940" i="1"/>
  <c r="H318" i="1"/>
  <c r="H63" i="1"/>
  <c r="H995" i="1"/>
  <c r="H882" i="1"/>
  <c r="H1219" i="1"/>
  <c r="H517" i="1"/>
  <c r="H268" i="1"/>
  <c r="H131" i="1"/>
  <c r="H1280" i="1"/>
  <c r="H999" i="1"/>
  <c r="H813" i="1"/>
  <c r="H495" i="1"/>
  <c r="H1068" i="1"/>
  <c r="H860" i="1"/>
  <c r="H767" i="1"/>
  <c r="H1386" i="1"/>
  <c r="H547" i="1"/>
  <c r="H574" i="1"/>
  <c r="H576" i="1"/>
  <c r="H575" i="1"/>
  <c r="H605" i="1"/>
  <c r="H606" i="1"/>
  <c r="H604" i="1"/>
  <c r="H899" i="1"/>
  <c r="H1436" i="1"/>
  <c r="H1450" i="1"/>
  <c r="H1437" i="1"/>
  <c r="H891" i="1"/>
  <c r="H1326" i="1"/>
  <c r="H1327" i="1"/>
  <c r="H1325" i="1"/>
  <c r="H957" i="1"/>
  <c r="H913" i="1"/>
  <c r="H959" i="1"/>
  <c r="H1175" i="1"/>
  <c r="H769" i="1"/>
  <c r="H768" i="1"/>
  <c r="H698" i="1"/>
  <c r="H902" i="1"/>
  <c r="H1033" i="1"/>
  <c r="H1032" i="1"/>
  <c r="H1411" i="1"/>
  <c r="H469" i="1"/>
  <c r="H563" i="1"/>
  <c r="H1433" i="1"/>
  <c r="H1414" i="1"/>
  <c r="H1445" i="1"/>
  <c r="H717" i="1"/>
  <c r="H249" i="1"/>
  <c r="H214" i="1"/>
  <c r="H215" i="1"/>
  <c r="H197" i="1"/>
  <c r="H961" i="1"/>
  <c r="H958" i="1"/>
  <c r="H946" i="1"/>
  <c r="H1137" i="1"/>
  <c r="H310" i="1"/>
  <c r="H1434" i="1"/>
  <c r="H184" i="1"/>
  <c r="H964" i="1"/>
  <c r="H329" i="1"/>
  <c r="H199" i="1"/>
  <c r="H330" i="1"/>
  <c r="H407" i="1"/>
  <c r="H384" i="1"/>
  <c r="H339" i="1"/>
  <c r="H453" i="1"/>
  <c r="H158" i="1"/>
  <c r="H828" i="1"/>
  <c r="H191" i="1"/>
  <c r="H95" i="1"/>
  <c r="H1075" i="1"/>
  <c r="H294" i="1"/>
  <c r="H1227" i="1"/>
  <c r="H811" i="1"/>
  <c r="H1018" i="1"/>
  <c r="H783" i="1"/>
  <c r="H1090" i="1"/>
  <c r="H470" i="1"/>
  <c r="H792" i="1"/>
  <c r="H1288" i="1"/>
  <c r="H91" i="1"/>
  <c r="H1027" i="1"/>
  <c r="H38" i="1"/>
  <c r="H623" i="1"/>
  <c r="H622" i="1"/>
  <c r="H624" i="1"/>
  <c r="H1252" i="1"/>
  <c r="H1295" i="1"/>
  <c r="H494" i="1"/>
  <c r="H1096" i="1"/>
  <c r="H523" i="1"/>
  <c r="H1455" i="1"/>
  <c r="H1416" i="1"/>
  <c r="H46" i="1"/>
  <c r="H408" i="1"/>
  <c r="H406" i="1"/>
  <c r="H1417" i="1"/>
  <c r="H1452" i="1"/>
  <c r="H702" i="1"/>
  <c r="H1333" i="1"/>
  <c r="H1036" i="1"/>
  <c r="H1136" i="1"/>
  <c r="H787" i="1"/>
  <c r="H512" i="1"/>
  <c r="H1224" i="1"/>
  <c r="H804" i="1"/>
  <c r="H1435" i="1"/>
  <c r="H610" i="1"/>
  <c r="H403" i="1"/>
  <c r="H597" i="1"/>
  <c r="H33" i="1"/>
  <c r="H185" i="1"/>
  <c r="H1116" i="1"/>
  <c r="H48" i="1"/>
  <c r="H1006" i="1"/>
  <c r="H77" i="1"/>
  <c r="H1024" i="1"/>
  <c r="H533" i="1"/>
  <c r="H671" i="1"/>
  <c r="H250" i="1"/>
  <c r="H1148" i="1"/>
  <c r="H1142" i="1"/>
  <c r="H1200" i="1"/>
  <c r="H723" i="1"/>
  <c r="H508" i="1"/>
  <c r="H182" i="1"/>
  <c r="H949" i="1"/>
  <c r="H1323" i="1"/>
  <c r="H678" i="1"/>
  <c r="H169" i="1"/>
  <c r="H786" i="1"/>
  <c r="H614" i="1"/>
  <c r="H927" i="1"/>
  <c r="H665" i="1"/>
  <c r="H868" i="1"/>
  <c r="H691" i="1"/>
  <c r="H1418" i="1"/>
  <c r="H621" i="1"/>
  <c r="H683" i="1"/>
  <c r="H1151" i="1"/>
  <c r="H928" i="1"/>
  <c r="H844" i="1"/>
  <c r="H846" i="1"/>
  <c r="H845" i="1"/>
  <c r="H843" i="1"/>
  <c r="H874" i="1"/>
  <c r="H608" i="1"/>
  <c r="H391" i="1"/>
  <c r="H282" i="1"/>
  <c r="H1150" i="1"/>
  <c r="H418" i="1"/>
  <c r="H486" i="1"/>
  <c r="H1122" i="1"/>
  <c r="H1313" i="1"/>
  <c r="H1346" i="1"/>
  <c r="H679" i="1"/>
  <c r="H863" i="1"/>
  <c r="H1103" i="1"/>
  <c r="H514" i="1"/>
  <c r="H1126" i="1"/>
  <c r="H564" i="1"/>
  <c r="H319" i="1"/>
  <c r="H922" i="1"/>
  <c r="H275" i="1"/>
  <c r="H12" i="1"/>
  <c r="H872" i="1"/>
  <c r="H878" i="1"/>
  <c r="H170" i="1"/>
  <c r="H106" i="1"/>
  <c r="H1258" i="1"/>
  <c r="H1253" i="1"/>
  <c r="H1267" i="1"/>
  <c r="H296" i="1"/>
  <c r="H1466" i="1"/>
  <c r="H410" i="1"/>
  <c r="H419" i="1"/>
  <c r="H1371" i="1"/>
  <c r="H1115" i="1"/>
  <c r="H824" i="1"/>
  <c r="H484" i="1"/>
  <c r="H570" i="1"/>
  <c r="H1395" i="1"/>
  <c r="H22" i="1"/>
  <c r="H122" i="1"/>
  <c r="H100" i="1"/>
  <c r="H101" i="1"/>
  <c r="H1144" i="1"/>
  <c r="H76" i="1"/>
  <c r="H540" i="1"/>
  <c r="H15" i="1"/>
  <c r="H87" i="1"/>
  <c r="H285" i="1"/>
  <c r="H994" i="1"/>
  <c r="H1419" i="1"/>
  <c r="H992" i="1"/>
  <c r="H188" i="1"/>
  <c r="H591" i="1"/>
  <c r="H782" i="1"/>
  <c r="H445" i="1"/>
  <c r="H1393" i="1"/>
  <c r="H376" i="1"/>
  <c r="H201" i="1"/>
  <c r="H45" i="1"/>
  <c r="H280" i="1"/>
  <c r="H84" i="1"/>
  <c r="H1084" i="1"/>
  <c r="H96" i="1"/>
  <c r="H672" i="1"/>
  <c r="H833" i="1"/>
  <c r="H1008" i="1"/>
  <c r="H548" i="1"/>
  <c r="H1105" i="1"/>
  <c r="H761" i="1"/>
  <c r="H1034" i="1"/>
  <c r="H1146" i="1"/>
  <c r="H790" i="1"/>
  <c r="H758" i="1"/>
  <c r="H189" i="1"/>
  <c r="H202" i="1"/>
  <c r="H985" i="1"/>
  <c r="H348" i="1"/>
  <c r="H467" i="1"/>
  <c r="H279" i="1"/>
  <c r="H1399" i="1"/>
  <c r="H1254" i="1"/>
  <c r="H473" i="1"/>
  <c r="H634" i="1"/>
  <c r="H680" i="1"/>
  <c r="H224" i="1"/>
  <c r="H295" i="1"/>
  <c r="H520" i="1"/>
  <c r="H323" i="1"/>
  <c r="H349" i="1"/>
  <c r="H1208" i="1"/>
  <c r="H551" i="1"/>
  <c r="H1272" i="1"/>
  <c r="H510" i="1"/>
  <c r="H354" i="1"/>
  <c r="H143" i="1"/>
  <c r="H601" i="1"/>
  <c r="H256" i="1"/>
  <c r="H1041" i="1"/>
  <c r="H1152" i="1"/>
  <c r="H20" i="1"/>
  <c r="H1213" i="1"/>
  <c r="H289" i="1"/>
  <c r="H194" i="1"/>
  <c r="H1265" i="1"/>
  <c r="H1394" i="1"/>
  <c r="H686" i="1"/>
  <c r="H1255" i="1"/>
  <c r="H944" i="1"/>
  <c r="H67" i="1"/>
  <c r="H284" i="1"/>
  <c r="H1021" i="1"/>
  <c r="H1111" i="1"/>
  <c r="H1292" i="1"/>
  <c r="H943" i="1"/>
  <c r="H187" i="1"/>
  <c r="H1102" i="1"/>
  <c r="H119" i="1"/>
  <c r="H724" i="1"/>
  <c r="H1161" i="1"/>
  <c r="H1165" i="1"/>
  <c r="H1140" i="1"/>
  <c r="H60" i="1"/>
  <c r="H61" i="1"/>
  <c r="H209" i="1"/>
  <c r="H1147" i="1"/>
  <c r="H831" i="1"/>
  <c r="H1141" i="1"/>
  <c r="H809" i="1"/>
  <c r="H858" i="1"/>
  <c r="H171" i="1"/>
  <c r="H1089" i="1"/>
  <c r="H497" i="1"/>
  <c r="H910" i="1"/>
  <c r="H10" i="1"/>
  <c r="H979" i="1"/>
  <c r="H603" i="1"/>
  <c r="H778" i="1"/>
  <c r="H821" i="1"/>
  <c r="H1214" i="1"/>
  <c r="H24" i="1"/>
  <c r="H309" i="1"/>
  <c r="H1428" i="1"/>
  <c r="H1069" i="1"/>
  <c r="H74" i="1"/>
  <c r="H920" i="1"/>
  <c r="H1145" i="1"/>
  <c r="H442" i="1"/>
  <c r="H112" i="1"/>
  <c r="H1193" i="1"/>
  <c r="H234" i="1"/>
  <c r="H1377" i="1"/>
  <c r="H326" i="1"/>
  <c r="H327" i="1"/>
  <c r="H987" i="1"/>
  <c r="H866" i="1"/>
  <c r="H1182" i="1"/>
  <c r="H661" i="1"/>
  <c r="H1054" i="1"/>
  <c r="H1430" i="1"/>
  <c r="H1432" i="1"/>
  <c r="H1423" i="1"/>
  <c r="H1424" i="1"/>
  <c r="H1431" i="1"/>
  <c r="H1426" i="1"/>
  <c r="H1421" i="1"/>
  <c r="H1427" i="1"/>
  <c r="H554" i="1"/>
  <c r="H659" i="1"/>
  <c r="H652" i="1"/>
  <c r="H658" i="1"/>
  <c r="H653" i="1"/>
  <c r="H654" i="1"/>
  <c r="H656" i="1"/>
  <c r="H657" i="1"/>
  <c r="H660" i="1"/>
  <c r="H662" i="1"/>
  <c r="H664" i="1"/>
  <c r="H663" i="1"/>
  <c r="H558" i="1"/>
  <c r="H565" i="1"/>
  <c r="H556" i="1"/>
  <c r="H1164" i="1"/>
  <c r="H569" i="1"/>
  <c r="H567" i="1"/>
  <c r="H629" i="1"/>
  <c r="H632" i="1"/>
  <c r="H631" i="1"/>
  <c r="H644" i="1"/>
  <c r="H617" i="1"/>
  <c r="H618" i="1"/>
  <c r="H640" i="1"/>
  <c r="H641" i="1"/>
  <c r="H642" i="1"/>
  <c r="H857" i="1"/>
  <c r="H615" i="1"/>
  <c r="H627" i="1"/>
  <c r="H628" i="1"/>
  <c r="H619" i="1"/>
  <c r="H647" i="1"/>
  <c r="H648" i="1"/>
  <c r="H649" i="1"/>
  <c r="H650" i="1"/>
  <c r="H651" i="1"/>
  <c r="H584" i="1"/>
  <c r="H232" i="1"/>
  <c r="H1195" i="1"/>
  <c r="H1197" i="1"/>
  <c r="H1438" i="1"/>
  <c r="H1078" i="1"/>
  <c r="H1332" i="1"/>
  <c r="H425" i="1"/>
  <c r="H655" i="1"/>
  <c r="H594" i="1"/>
  <c r="H272" i="1"/>
  <c r="H581" i="1"/>
  <c r="H580" i="1"/>
  <c r="H582" i="1"/>
  <c r="H585" i="1"/>
  <c r="H586" i="1"/>
  <c r="H587" i="1"/>
  <c r="H1220" i="1"/>
  <c r="H894" i="1"/>
  <c r="H953" i="1"/>
  <c r="H956" i="1"/>
  <c r="H568" i="1"/>
  <c r="H939" i="1"/>
  <c r="H912" i="1"/>
  <c r="H708" i="1"/>
  <c r="H474" i="1"/>
  <c r="H884" i="1"/>
  <c r="H883" i="1"/>
  <c r="H1330" i="1"/>
  <c r="H1331" i="1"/>
  <c r="H1336" i="1"/>
  <c r="H1345" i="1"/>
  <c r="H1344" i="1"/>
  <c r="H1324" i="1"/>
  <c r="H1370" i="1"/>
  <c r="H1352" i="1"/>
  <c r="H1368" i="1"/>
  <c r="H1384" i="1"/>
  <c r="H1382" i="1"/>
  <c r="H1378" i="1"/>
  <c r="H1356" i="1"/>
  <c r="H919" i="1"/>
  <c r="H904" i="1"/>
  <c r="H897" i="1"/>
  <c r="H1425" i="1"/>
  <c r="H951" i="1"/>
  <c r="H1104" i="1"/>
  <c r="H1173" i="1"/>
  <c r="H706" i="1"/>
  <c r="H704" i="1"/>
  <c r="H1172" i="1"/>
  <c r="H924" i="1"/>
  <c r="H352" i="1"/>
  <c r="H1446" i="1"/>
  <c r="H1415" i="1"/>
  <c r="H1052" i="1"/>
  <c r="H1051" i="1"/>
  <c r="H413" i="1"/>
  <c r="H1000" i="1"/>
  <c r="H983" i="1"/>
  <c r="H1347" i="1"/>
  <c r="H1291" i="1"/>
  <c r="H544" i="1"/>
  <c r="H572" i="1"/>
  <c r="H613" i="1"/>
  <c r="H545" i="1"/>
  <c r="H573" i="1"/>
  <c r="H561" i="1"/>
  <c r="H571" i="1"/>
  <c r="H546" i="1"/>
  <c r="H336" i="1"/>
  <c r="H357" i="1"/>
  <c r="H1439" i="1"/>
  <c r="H424" i="1"/>
  <c r="H1441" i="1"/>
  <c r="H205" i="1"/>
  <c r="H976" i="1"/>
  <c r="H1205" i="1"/>
  <c r="H34" i="1"/>
  <c r="H211" i="1"/>
  <c r="H233" i="1"/>
  <c r="H248" i="1"/>
  <c r="H259" i="1"/>
  <c r="H75" i="1"/>
  <c r="H1363" i="1"/>
  <c r="H1358" i="1"/>
  <c r="H684" i="1"/>
  <c r="H1366" i="1"/>
  <c r="H1359" i="1"/>
  <c r="H1079" i="1"/>
  <c r="H722" i="1"/>
  <c r="H328" i="1"/>
  <c r="H697" i="1"/>
  <c r="H812" i="1"/>
  <c r="H895" i="1"/>
  <c r="H941" i="1"/>
  <c r="H896" i="1"/>
  <c r="H926" i="1"/>
  <c r="H945" i="1"/>
  <c r="H325" i="1"/>
  <c r="H1063" i="1"/>
  <c r="H1066" i="1"/>
  <c r="H1059" i="1"/>
  <c r="H1061" i="1"/>
  <c r="H1067" i="1"/>
  <c r="H1057" i="1"/>
  <c r="H1065" i="1"/>
  <c r="H1060" i="1"/>
  <c r="H1062" i="1"/>
  <c r="H1387" i="1"/>
  <c r="H255" i="1"/>
  <c r="H307" i="1"/>
  <c r="H917" i="1"/>
  <c r="H914" i="1"/>
  <c r="H1005" i="1"/>
  <c r="H477" i="1"/>
  <c r="H1321" i="1"/>
  <c r="H1286" i="1"/>
  <c r="H1281" i="1"/>
  <c r="H1320" i="1"/>
  <c r="H1080" i="1"/>
  <c r="H1319" i="1"/>
  <c r="H235" i="1"/>
  <c r="H1296" i="1"/>
  <c r="H1303" i="1"/>
  <c r="H1047" i="1"/>
  <c r="H1294" i="1"/>
  <c r="H996" i="1"/>
  <c r="H301" i="1"/>
  <c r="H1408" i="1"/>
  <c r="H890" i="1"/>
  <c r="H611" i="1"/>
  <c r="H225" i="1"/>
  <c r="H1310" i="1"/>
  <c r="H1029" i="1"/>
  <c r="H422" i="1"/>
  <c r="H423" i="1"/>
  <c r="H370" i="1"/>
  <c r="H331" i="1"/>
  <c r="H416" i="1"/>
  <c r="H446" i="1"/>
  <c r="H448" i="1"/>
  <c r="H450" i="1"/>
  <c r="H452" i="1"/>
  <c r="H451" i="1"/>
  <c r="H449" i="1"/>
  <c r="H447" i="1"/>
  <c r="H444" i="1"/>
  <c r="H771" i="1"/>
  <c r="H1407" i="1"/>
  <c r="H907" i="1"/>
  <c r="H261" i="1"/>
  <c r="H797" i="1"/>
  <c r="H1257" i="1"/>
  <c r="H566" i="1"/>
  <c r="H885" i="1"/>
  <c r="H776" i="1"/>
  <c r="H775" i="1"/>
  <c r="H780" i="1"/>
  <c r="H1076" i="1"/>
  <c r="H751" i="1"/>
  <c r="H17" i="1"/>
  <c r="H366" i="1"/>
  <c r="H1077" i="1"/>
  <c r="H916" i="1"/>
  <c r="H134" i="1"/>
  <c r="H515" i="1"/>
  <c r="H1016" i="1"/>
  <c r="H942" i="1"/>
  <c r="H311" i="1"/>
  <c r="H332" i="1"/>
  <c r="H1189" i="1"/>
  <c r="H1236" i="1"/>
  <c r="H399" i="1"/>
  <c r="H212" i="1"/>
  <c r="H1375" i="1"/>
  <c r="H1293" i="1"/>
  <c r="H186" i="1"/>
  <c r="H253" i="1"/>
  <c r="H1251" i="1"/>
  <c r="H645" i="1"/>
  <c r="H635" i="1"/>
  <c r="H646" i="1"/>
  <c r="H1091" i="1"/>
  <c r="H1098" i="1"/>
  <c r="H493" i="1"/>
  <c r="H1093" i="1"/>
  <c r="H1097" i="1"/>
  <c r="H1284" i="1"/>
  <c r="H1269" i="1"/>
  <c r="H1162" i="1"/>
  <c r="H431" i="1"/>
  <c r="H322" i="1"/>
  <c r="H9" i="1"/>
  <c r="H1364" i="1"/>
  <c r="H1365" i="1"/>
  <c r="H485" i="1"/>
  <c r="H1360" i="1"/>
  <c r="H1361" i="1"/>
  <c r="H1362" i="1"/>
  <c r="H1376" i="1"/>
  <c r="H701" i="1"/>
  <c r="H1094" i="1"/>
  <c r="H1454" i="1"/>
  <c r="H851" i="1"/>
  <c r="H292" i="1"/>
  <c r="H525" i="1"/>
  <c r="H1174" i="1"/>
  <c r="H1170" i="1"/>
  <c r="H138" i="1"/>
  <c r="H1048" i="1"/>
  <c r="H190" i="1"/>
  <c r="H1169" i="1"/>
  <c r="H1185" i="1"/>
  <c r="H1135" i="1"/>
  <c r="H1243" i="1"/>
  <c r="H505" i="1"/>
  <c r="H1410" i="1"/>
  <c r="H1218" i="1"/>
  <c r="H1306" i="1"/>
  <c r="H18" i="1"/>
  <c r="H1092" i="1"/>
  <c r="H699" i="1"/>
  <c r="H1159" i="1"/>
  <c r="H1297" i="1"/>
  <c r="H305" i="1"/>
  <c r="H381" i="1"/>
  <c r="H903" i="1"/>
  <c r="H1168" i="1"/>
  <c r="H989" i="1"/>
  <c r="H243" i="1"/>
  <c r="H1353" i="1"/>
  <c r="H794" i="1"/>
  <c r="H1388" i="1"/>
  <c r="H815" i="1"/>
  <c r="H727" i="1"/>
  <c r="H297" i="1"/>
  <c r="H506" i="1"/>
  <c r="H1101" i="1"/>
  <c r="H1231" i="1"/>
  <c r="H763" i="1"/>
  <c r="H791" i="1"/>
  <c r="H26" i="1"/>
  <c r="H1171" i="1"/>
  <c r="H1459" i="1"/>
  <c r="H967" i="1"/>
  <c r="H966" i="1"/>
  <c r="H733" i="1"/>
  <c r="H236" i="1"/>
  <c r="H805" i="1"/>
  <c r="H1354" i="1"/>
  <c r="H1133" i="1"/>
  <c r="H88" i="1"/>
  <c r="H231" i="1"/>
  <c r="H1003" i="1"/>
  <c r="H466" i="1"/>
  <c r="H405" i="1"/>
  <c r="H404" i="1"/>
  <c r="H721" i="1"/>
  <c r="H341" i="1"/>
  <c r="H426" i="1"/>
  <c r="H397" i="1"/>
  <c r="H440" i="1"/>
  <c r="H350" i="1"/>
  <c r="H380" i="1"/>
  <c r="H379" i="1"/>
  <c r="H402" i="1"/>
  <c r="H367" i="1"/>
  <c r="H421" i="1"/>
  <c r="H827" i="1"/>
  <c r="H788" i="1"/>
  <c r="H829" i="1"/>
  <c r="H1017" i="1"/>
  <c r="H1043" i="1"/>
  <c r="H1011" i="1"/>
  <c r="H300" i="1"/>
  <c r="H491" i="1"/>
  <c r="H428" i="1"/>
  <c r="H430" i="1"/>
  <c r="H1383" i="1"/>
  <c r="H1020" i="1"/>
  <c r="H1391" i="1"/>
  <c r="H1390" i="1"/>
  <c r="H1389" i="1"/>
  <c r="H204" i="1"/>
  <c r="H1260" i="1"/>
  <c r="H144" i="1"/>
  <c r="H1010" i="1"/>
  <c r="H1023" i="1"/>
  <c r="H1184" i="1"/>
  <c r="H229" i="1"/>
  <c r="H149" i="1"/>
  <c r="H147" i="1"/>
  <c r="H51" i="1"/>
  <c r="H50" i="1"/>
  <c r="H49" i="1"/>
  <c r="H40" i="1"/>
  <c r="H267" i="1"/>
  <c r="H299" i="1"/>
  <c r="H687" i="1"/>
  <c r="H854" i="1"/>
  <c r="H1050" i="1"/>
  <c r="H513" i="1"/>
  <c r="H176" i="1"/>
  <c r="H302" i="1"/>
  <c r="H415" i="1"/>
  <c r="H377" i="1"/>
  <c r="H500" i="1"/>
  <c r="H1453" i="1"/>
  <c r="H744" i="1"/>
  <c r="H481" i="1"/>
  <c r="H1443" i="1"/>
  <c r="H1004" i="1"/>
  <c r="H1268" i="1"/>
  <c r="H948" i="1"/>
  <c r="H893" i="1"/>
  <c r="H146" i="1"/>
  <c r="H162" i="1"/>
  <c r="H595" i="1"/>
  <c r="H873" i="1"/>
  <c r="H950" i="1"/>
  <c r="H1176" i="1"/>
  <c r="H1186" i="1"/>
  <c r="H975" i="1"/>
  <c r="H1064" i="1"/>
  <c r="H27" i="1"/>
  <c r="H677" i="1"/>
  <c r="H1191" i="1"/>
  <c r="H1192" i="1"/>
  <c r="H1190" i="1"/>
  <c r="H1188" i="1"/>
  <c r="H1429" i="1"/>
  <c r="H980" i="1"/>
  <c r="H139" i="1"/>
  <c r="H210" i="1"/>
  <c r="H1315" i="1"/>
  <c r="H321" i="1"/>
  <c r="H753" i="1"/>
  <c r="H729" i="1"/>
  <c r="H1198" i="1"/>
  <c r="H1194" i="1"/>
  <c r="H464" i="1"/>
  <c r="H246" i="1"/>
  <c r="H865" i="1"/>
  <c r="H867" i="1"/>
  <c r="H1158" i="1"/>
  <c r="H382" i="1"/>
  <c r="H552" i="1"/>
  <c r="H1030" i="1"/>
  <c r="H496" i="1"/>
  <c r="H816" i="1"/>
  <c r="H938" i="1"/>
  <c r="H960" i="1"/>
  <c r="H1118" i="1"/>
  <c r="H291" i="1"/>
  <c r="H1283" i="1"/>
  <c r="H1308" i="1"/>
  <c r="H375" i="1"/>
  <c r="H1031" i="1"/>
  <c r="H784" i="1"/>
  <c r="H25" i="1"/>
  <c r="H303" i="1"/>
  <c r="H19" i="1"/>
  <c r="H588" i="1"/>
  <c r="H718" i="1"/>
  <c r="H509" i="1"/>
  <c r="H602" i="1"/>
  <c r="H314" i="1"/>
  <c r="H312" i="1"/>
  <c r="H820" i="1"/>
  <c r="H441" i="1"/>
  <c r="H414" i="1"/>
  <c r="H356" i="1"/>
  <c r="H353" i="1"/>
  <c r="H360" i="1"/>
  <c r="H364" i="1"/>
  <c r="H542" i="1"/>
  <c r="H437" i="1"/>
  <c r="H433" i="1"/>
  <c r="H436" i="1"/>
  <c r="H607" i="1"/>
  <c r="H435" i="1"/>
  <c r="H438" i="1"/>
  <c r="H434" i="1"/>
  <c r="H241" i="1"/>
  <c r="H1274" i="1"/>
  <c r="H220" i="1"/>
  <c r="H265" i="1"/>
  <c r="H274" i="1"/>
  <c r="H198" i="1"/>
  <c r="H315" i="1"/>
  <c r="H174" i="1"/>
  <c r="H14" i="1"/>
  <c r="H1392" i="1"/>
  <c r="H841" i="1"/>
  <c r="H842" i="1"/>
  <c r="H880" i="1"/>
  <c r="H107" i="1"/>
  <c r="H390" i="1"/>
  <c r="H743" i="1"/>
  <c r="H1372" i="1"/>
  <c r="H1374" i="1"/>
  <c r="H1463" i="1"/>
  <c r="H773" i="1"/>
  <c r="H1317" i="1"/>
  <c r="H266" i="1"/>
  <c r="H217" i="1"/>
  <c r="H1266" i="1"/>
  <c r="H142" i="1"/>
  <c r="H1177" i="1"/>
  <c r="H498" i="1"/>
  <c r="H905" i="1"/>
  <c r="H711" i="1"/>
  <c r="H1123" i="1"/>
  <c r="H1305" i="1"/>
  <c r="H304" i="1"/>
  <c r="H286" i="1"/>
  <c r="H886" i="1"/>
  <c r="H1095" i="1"/>
  <c r="H30" i="1"/>
  <c r="H1343" i="1"/>
  <c r="H1287" i="1"/>
  <c r="H237" i="1"/>
  <c r="H757" i="1"/>
  <c r="H681" i="1"/>
  <c r="H688" i="1"/>
  <c r="H696" i="1"/>
  <c r="H92" i="1"/>
  <c r="H1167" i="1"/>
  <c r="H388" i="1"/>
  <c r="H1207" i="1"/>
  <c r="H386" i="1"/>
  <c r="H31" i="1"/>
  <c r="H160" i="1"/>
  <c r="H1304" i="1"/>
  <c r="H955" i="1"/>
  <c r="H1299" i="1"/>
  <c r="H1440" i="1"/>
  <c r="H1402" i="1"/>
  <c r="H383" i="1"/>
  <c r="H164" i="1"/>
  <c r="H862" i="1"/>
  <c r="H260" i="1"/>
  <c r="H103" i="1"/>
  <c r="H1322" i="1"/>
  <c r="H730" i="1"/>
  <c r="H709" i="1"/>
  <c r="H1340" i="1"/>
  <c r="H1339" i="1"/>
  <c r="H1341" i="1"/>
  <c r="H1342" i="1"/>
  <c r="H1338" i="1"/>
  <c r="H110" i="1"/>
  <c r="H562" i="1"/>
  <c r="H560" i="1"/>
  <c r="H1249" i="1"/>
  <c r="H1404" i="1"/>
  <c r="H814" i="1"/>
  <c r="H251" i="1"/>
  <c r="H963" i="1"/>
  <c r="H1044" i="1"/>
  <c r="H1312" i="1"/>
  <c r="H695" i="1"/>
  <c r="H800" i="1"/>
  <c r="H835" i="1"/>
  <c r="H1351" i="1"/>
  <c r="H590" i="1"/>
  <c r="H877" i="1"/>
  <c r="H78" i="1"/>
  <c r="H1285" i="1"/>
  <c r="H73" i="1"/>
  <c r="H1422" i="1"/>
  <c r="H32" i="1"/>
  <c r="H53" i="1"/>
  <c r="H859" i="1"/>
  <c r="H968" i="1"/>
  <c r="H343" i="1"/>
  <c r="H1002" i="1"/>
  <c r="H869" i="1"/>
  <c r="H1226" i="1"/>
  <c r="H36" i="1"/>
  <c r="H271" i="1"/>
  <c r="H269" i="1"/>
  <c r="H739" i="1"/>
  <c r="H616" i="1"/>
  <c r="H972" i="1"/>
  <c r="H316" i="1"/>
  <c r="H116" i="1"/>
  <c r="H1316" i="1"/>
  <c r="H56" i="1"/>
  <c r="H1056" i="1"/>
  <c r="H359" i="1"/>
  <c r="H1046" i="1"/>
  <c r="H715" i="1"/>
  <c r="H748" i="1"/>
  <c r="H881" i="1"/>
  <c r="H257" i="1"/>
  <c r="H264" i="1"/>
  <c r="H281" i="1"/>
  <c r="H1263" i="1"/>
  <c r="H1261" i="1"/>
  <c r="H1334" i="1"/>
  <c r="H80" i="1"/>
  <c r="H277" i="1"/>
  <c r="H1129" i="1"/>
  <c r="H47" i="1"/>
  <c r="H123" i="1"/>
  <c r="H1113" i="1"/>
  <c r="H1114" i="1"/>
  <c r="H801" i="1"/>
  <c r="H537" i="1"/>
  <c r="H1155" i="1"/>
  <c r="H167" i="1"/>
  <c r="H557" i="1"/>
  <c r="H1221" i="1"/>
  <c r="H840" i="1"/>
  <c r="H39" i="1"/>
  <c r="H997" i="1"/>
  <c r="H535" i="1"/>
  <c r="H541" i="1"/>
  <c r="H1241" i="1"/>
  <c r="H13" i="1"/>
  <c r="H978" i="1"/>
  <c r="H283" i="1"/>
  <c r="H65" i="1"/>
  <c r="H394" i="1"/>
  <c r="H1022" i="1"/>
  <c r="H1028" i="1"/>
  <c r="H254" i="1"/>
  <c r="H531" i="1"/>
  <c r="H1397" i="1"/>
  <c r="H459" i="1"/>
  <c r="H984" i="1"/>
  <c r="H731" i="1"/>
  <c r="H21" i="1"/>
  <c r="H1014" i="1"/>
  <c r="H1248" i="1"/>
  <c r="H1232" i="1"/>
  <c r="H99" i="1"/>
  <c r="H1235" i="1"/>
  <c r="H847" i="1"/>
  <c r="H598" i="1"/>
  <c r="H529" i="1"/>
  <c r="H126" i="1"/>
  <c r="H11" i="1"/>
  <c r="H714" i="1"/>
  <c r="H1183" i="1"/>
  <c r="H342" i="1"/>
  <c r="H148" i="1"/>
  <c r="H346" i="1"/>
  <c r="H362" i="1"/>
  <c r="H400" i="1"/>
  <c r="H335" i="1"/>
  <c r="H345" i="1"/>
  <c r="H347" i="1"/>
  <c r="H395" i="1"/>
  <c r="H789" i="1"/>
  <c r="H747" i="1"/>
  <c r="H1278" i="1"/>
  <c r="H313" i="1"/>
  <c r="H781" i="1"/>
  <c r="H669" i="1"/>
  <c r="H1409" i="1"/>
  <c r="H749" i="1"/>
  <c r="H393" i="1"/>
  <c r="H1130" i="1"/>
  <c r="H1128" i="1"/>
  <c r="H1131" i="1"/>
  <c r="H1237" i="1"/>
  <c r="H1314" i="1"/>
  <c r="H1240" i="1"/>
  <c r="H1233" i="1"/>
  <c r="H1230" i="1"/>
  <c r="H333" i="1"/>
  <c r="H334" i="1"/>
  <c r="H371" i="1"/>
  <c r="H1398" i="1"/>
  <c r="H471" i="1"/>
  <c r="H726" i="1"/>
  <c r="H503" i="1"/>
  <c r="H288" i="1"/>
  <c r="H439" i="1"/>
  <c r="H111" i="1"/>
  <c r="H16" i="1"/>
  <c r="H1037" i="1"/>
  <c r="H1013" i="1"/>
  <c r="H1461" i="1"/>
  <c r="H667" i="1"/>
  <c r="H1458" i="1"/>
  <c r="H1357" i="1"/>
  <c r="H478" i="1"/>
  <c r="H216" i="1"/>
  <c r="H207" i="1"/>
  <c r="H993" i="1"/>
  <c r="H693" i="1"/>
  <c r="H140" i="1"/>
  <c r="H258" i="1"/>
  <c r="H803" i="1"/>
  <c r="H41" i="1"/>
  <c r="H754" i="1"/>
  <c r="H483" i="1"/>
  <c r="H221" i="1"/>
  <c r="H720" i="1"/>
  <c r="H1160" i="1"/>
  <c r="H501" i="1"/>
  <c r="H1025" i="1"/>
  <c r="H113" i="1"/>
  <c r="H1038" i="1"/>
  <c r="H519" i="1"/>
  <c r="H738" i="1"/>
  <c r="H682" i="1"/>
  <c r="H1413" i="1"/>
  <c r="H625" i="1"/>
  <c r="H1328" i="1"/>
  <c r="H417" i="1"/>
  <c r="H55" i="1"/>
  <c r="H245" i="1"/>
  <c r="H1134" i="1"/>
  <c r="H870" i="1"/>
  <c r="H1178" i="1"/>
  <c r="H244" i="1"/>
  <c r="H534" i="1"/>
  <c r="H127" i="1"/>
  <c r="H412" i="1"/>
  <c r="H396" i="1"/>
  <c r="H372" i="1"/>
  <c r="H1247" i="1"/>
  <c r="H163" i="1"/>
  <c r="H1209" i="1"/>
  <c r="H536" i="1"/>
  <c r="H475" i="1"/>
  <c r="H1289" i="1"/>
  <c r="H52" i="1"/>
  <c r="H728" i="1"/>
  <c r="H1457" i="1"/>
  <c r="H504" i="1"/>
  <c r="H1273" i="1"/>
  <c r="H759" i="1"/>
  <c r="H409" i="1"/>
  <c r="H1373" i="1"/>
  <c r="H760" i="1"/>
  <c r="H689" i="1"/>
  <c r="H93" i="1"/>
  <c r="H952" i="1"/>
  <c r="H900" i="1"/>
  <c r="H915" i="1"/>
  <c r="H898" i="1"/>
  <c r="H583" i="1"/>
  <c r="H114" i="1"/>
  <c r="H988" i="1"/>
  <c r="H1223" i="1"/>
  <c r="H480" i="1"/>
  <c r="H871" i="1"/>
  <c r="H1396" i="1"/>
  <c r="H719" i="1"/>
  <c r="H317" i="1"/>
  <c r="H420" i="1"/>
  <c r="H365" i="1"/>
  <c r="H181" i="1"/>
  <c r="H823" i="1"/>
  <c r="H849" i="1"/>
  <c r="H468" i="1"/>
  <c r="H461" i="1"/>
  <c r="H969" i="1"/>
  <c r="H825" i="1"/>
  <c r="H713" i="1"/>
  <c r="H1367" i="1"/>
  <c r="H772" i="1"/>
  <c r="H1007" i="1"/>
  <c r="H1163" i="1"/>
  <c r="H1465" i="1"/>
  <c r="H1456" i="1"/>
  <c r="H1444" i="1"/>
  <c r="H1412" i="1"/>
  <c r="H1001" i="1"/>
  <c r="H998" i="1"/>
  <c r="H965" i="1"/>
  <c r="H612" i="1"/>
  <c r="H810" i="1"/>
  <c r="H1442" i="1"/>
  <c r="H762" i="1"/>
  <c r="H555" i="1"/>
  <c r="H1179" i="1"/>
  <c r="H1262" i="1"/>
  <c r="H1264" i="1"/>
  <c r="H837" i="1"/>
  <c r="H374" i="1"/>
  <c r="H59" i="1"/>
  <c r="H62" i="1"/>
  <c r="H716" i="1"/>
  <c r="H530" i="1"/>
  <c r="H690" i="1"/>
  <c r="H179" i="1"/>
  <c r="H1206" i="1"/>
  <c r="H666" i="1"/>
  <c r="H1329" i="1"/>
  <c r="H1071" i="1"/>
  <c r="H796" i="1"/>
  <c r="H369" i="1"/>
  <c r="H1245" i="1"/>
  <c r="H864" i="1"/>
  <c r="H1246" i="1"/>
  <c r="H1087" i="1"/>
  <c r="H838" i="1"/>
  <c r="H986" i="1"/>
  <c r="H592" i="1"/>
  <c r="H108" i="1"/>
  <c r="H340" i="1"/>
  <c r="H361" i="1"/>
  <c r="H165" i="1"/>
  <c r="H306" i="1"/>
  <c r="H320" i="1"/>
  <c r="H906" i="1"/>
  <c r="H156" i="1"/>
  <c r="H153" i="1"/>
  <c r="H157" i="1"/>
  <c r="H155" i="1"/>
  <c r="H465" i="1"/>
  <c r="H799" i="1"/>
  <c r="H492" i="1"/>
  <c r="H856" i="1"/>
  <c r="H1070" i="1"/>
  <c r="H1058" i="1"/>
  <c r="H1290" i="1"/>
  <c r="H121" i="1"/>
  <c r="H1015" i="1"/>
  <c r="H1406" i="1"/>
  <c r="H411" i="1"/>
  <c r="H876" i="1"/>
  <c r="H463" i="1"/>
  <c r="H1403" i="1"/>
  <c r="H1405" i="1"/>
  <c r="H746" i="1"/>
  <c r="H192" i="1"/>
  <c r="H222" i="1"/>
  <c r="H1086" i="1"/>
  <c r="H1085" i="1"/>
  <c r="H1250" i="1"/>
  <c r="H1244" i="1"/>
  <c r="H1400" i="1"/>
  <c r="H921" i="1"/>
  <c r="H472" i="1"/>
  <c r="H213" i="1"/>
  <c r="H263" i="1"/>
  <c r="H482" i="1"/>
  <c r="H44" i="1"/>
  <c r="H43" i="1"/>
  <c r="H398" i="1"/>
  <c r="H226" i="1"/>
  <c r="H518" i="1"/>
  <c r="H387" i="1"/>
  <c r="H136" i="1"/>
  <c r="H64" i="1"/>
  <c r="H54" i="1"/>
  <c r="H818" i="1"/>
  <c r="H819" i="1"/>
  <c r="H817" i="1"/>
  <c r="H620" i="1"/>
  <c r="H460" i="1"/>
  <c r="H553" i="1"/>
  <c r="H596" i="1"/>
  <c r="H178" i="1"/>
  <c r="H1335" i="1"/>
  <c r="H1216" i="1"/>
  <c r="H923" i="1"/>
  <c r="H247" i="1"/>
  <c r="H549" i="1"/>
  <c r="H1110" i="1"/>
  <c r="H507" i="1"/>
  <c r="H855" i="1"/>
  <c r="H802" i="1"/>
  <c r="H670" i="1"/>
  <c r="H28" i="1"/>
  <c r="H401" i="1"/>
  <c r="H1107" i="1"/>
  <c r="H1106" i="1"/>
  <c r="H1108" i="1"/>
  <c r="H1109" i="1"/>
  <c r="H633" i="1"/>
  <c r="H636" i="1"/>
  <c r="H109" i="1"/>
  <c r="H1270" i="1"/>
  <c r="H42" i="1"/>
  <c r="H1275" i="1"/>
  <c r="H1276" i="1"/>
  <c r="H1282" i="1"/>
  <c r="H643" i="1"/>
  <c r="H270" i="1"/>
  <c r="H1127" i="1"/>
  <c r="H725" i="1"/>
  <c r="H836" i="1"/>
  <c r="H124" i="1"/>
  <c r="H385" i="1"/>
  <c r="H1307" i="1"/>
  <c r="H458" i="1"/>
  <c r="H223" i="1"/>
  <c r="H130" i="1"/>
  <c r="H37" i="1"/>
  <c r="H1121" i="1"/>
  <c r="H674" i="1"/>
  <c r="H1271" i="1"/>
  <c r="H1156" i="1"/>
  <c r="H1157" i="1"/>
  <c r="H117" i="1"/>
  <c r="H1073" i="1"/>
  <c r="H850" i="1"/>
  <c r="H57" i="1"/>
  <c r="H1196" i="1"/>
  <c r="H308" i="1"/>
  <c r="H971" i="1"/>
  <c r="H378" i="1"/>
  <c r="H1112" i="1"/>
  <c r="H1019" i="1"/>
  <c r="H1225" i="1"/>
  <c r="H1210" i="1"/>
  <c r="H118" i="1"/>
  <c r="H238" i="1"/>
  <c r="H1120" i="1"/>
  <c r="H559" i="1"/>
  <c r="H822" i="1"/>
  <c r="H785" i="1"/>
  <c r="H97" i="1"/>
  <c r="H795" i="1"/>
  <c r="H1462" i="1"/>
  <c r="H252" i="1"/>
  <c r="H1154" i="1"/>
  <c r="H128" i="1"/>
  <c r="H293" i="1"/>
  <c r="H770" i="1"/>
  <c r="H1201" i="1"/>
  <c r="H1217" i="1"/>
  <c r="H363" i="1"/>
  <c r="H524" i="1"/>
  <c r="H676" i="1"/>
  <c r="H918" i="1"/>
  <c r="H1212" i="1"/>
  <c r="H1215" i="1"/>
  <c r="H1211" i="1"/>
  <c r="H516" i="1"/>
  <c r="H193" i="1"/>
  <c r="H145" i="1"/>
  <c r="H196" i="1"/>
  <c r="H218" i="1"/>
  <c r="H219" i="1"/>
  <c r="H911" i="1"/>
  <c r="H909" i="1"/>
  <c r="H427" i="1"/>
  <c r="H324" i="1"/>
  <c r="H290" i="1"/>
  <c r="H626" i="1"/>
  <c r="H172" i="1"/>
  <c r="H973" i="1"/>
  <c r="H1259" i="1"/>
  <c r="H848" i="1"/>
  <c r="H1203" i="1"/>
  <c r="H135" i="1"/>
  <c r="H1053" i="1"/>
  <c r="H740" i="1"/>
  <c r="H532" i="1"/>
  <c r="H443" i="1"/>
  <c r="H735" i="1"/>
  <c r="H462" i="1"/>
  <c r="H432" i="1"/>
  <c r="H344" i="1"/>
  <c r="H600" i="1"/>
  <c r="H1239" i="1"/>
  <c r="H1277" i="1"/>
  <c r="H1229" i="1"/>
  <c r="H429" i="1"/>
  <c r="H1012" i="1"/>
  <c r="H1460" i="1"/>
  <c r="H1300" i="1"/>
  <c r="H102" i="1"/>
  <c r="H98" i="1"/>
  <c r="H526" i="1"/>
  <c r="H834" i="1"/>
  <c r="H228" i="1"/>
  <c r="H752" i="1"/>
  <c r="H550" i="1"/>
  <c r="H177" i="1"/>
  <c r="H589" i="1"/>
  <c r="H764" i="1"/>
  <c r="H1302" i="1"/>
  <c r="H58" i="1"/>
  <c r="H1117" i="1"/>
  <c r="H389" i="1"/>
  <c r="H105" i="1"/>
  <c r="H1467" i="1"/>
  <c r="H159" i="1"/>
  <c r="H1279" i="1"/>
  <c r="H1337" i="1"/>
  <c r="H150" i="1"/>
  <c r="H736" i="1"/>
  <c r="H152" i="1"/>
  <c r="H1072" i="1"/>
  <c r="H806" i="1"/>
  <c r="H161" i="1"/>
  <c r="H521" i="1"/>
  <c r="H83" i="1"/>
  <c r="H173" i="1"/>
  <c r="H489" i="1"/>
  <c r="H668" i="1"/>
  <c r="H742" i="1"/>
  <c r="H673" i="1"/>
  <c r="H1119" i="1"/>
  <c r="H276" i="1"/>
  <c r="H195" i="1"/>
  <c r="H240" i="1"/>
  <c r="H262" i="1"/>
  <c r="H750" i="1"/>
  <c r="H81" i="1"/>
  <c r="H1234" i="1"/>
  <c r="H712" i="1"/>
  <c r="H1238" i="1"/>
  <c r="H338" i="1"/>
  <c r="H133" i="1"/>
  <c r="H1045" i="1"/>
  <c r="H888" i="1"/>
  <c r="H734" i="1"/>
  <c r="H368" i="1"/>
  <c r="H278" i="1"/>
  <c r="H125" i="1"/>
  <c r="H1153" i="1"/>
  <c r="H954" i="1"/>
  <c r="H68" i="1"/>
  <c r="H609" i="1"/>
  <c r="H694" i="1"/>
  <c r="H528" i="1"/>
  <c r="H89" i="1"/>
  <c r="H1166" i="1"/>
  <c r="H1311" i="1"/>
  <c r="H203" i="1"/>
  <c r="H71" i="1"/>
  <c r="H1385" i="1"/>
  <c r="H351" i="1"/>
  <c r="H901" i="1"/>
  <c r="H69" i="1"/>
  <c r="H1228" i="1"/>
  <c r="H166" i="1"/>
  <c r="H1401" i="1"/>
  <c r="H1301" i="1"/>
  <c r="H1309" i="1"/>
  <c r="H200" i="1"/>
  <c r="H499" i="1"/>
  <c r="H675" i="1"/>
  <c r="H741" i="1"/>
  <c r="H180" i="1"/>
  <c r="H129" i="1"/>
  <c r="H1202" i="1"/>
  <c r="H879" i="1"/>
  <c r="H807" i="1"/>
  <c r="H1039" i="1"/>
  <c r="H977" i="1"/>
  <c r="H104" i="1"/>
  <c r="H85" i="1"/>
  <c r="H1355" i="1"/>
  <c r="H538" i="1"/>
  <c r="H737" i="1"/>
  <c r="H839" i="1"/>
  <c r="H490" i="1"/>
  <c r="H70" i="1"/>
  <c r="H115" i="1"/>
  <c r="H732" i="1"/>
  <c r="H137" i="1"/>
  <c r="H861" i="1"/>
  <c r="H175" i="1"/>
  <c r="H908" i="1"/>
  <c r="H889" i="1"/>
  <c r="H487" i="1"/>
  <c r="H488" i="1"/>
  <c r="H82" i="1"/>
  <c r="H476" i="1"/>
  <c r="H511" i="1"/>
  <c r="H710" i="1"/>
  <c r="H1099" i="1"/>
  <c r="H808" i="1"/>
  <c r="H765" i="1"/>
  <c r="H981" i="1"/>
  <c r="H539" i="1"/>
  <c r="H793" i="1"/>
  <c r="H239" i="1"/>
  <c r="H227" i="1"/>
  <c r="H1181" i="1"/>
  <c r="H1187" i="1"/>
  <c r="H141" i="1"/>
  <c r="H779" i="1"/>
  <c r="H830" i="1"/>
  <c r="H373" i="1"/>
  <c r="H242" i="1"/>
  <c r="H991" i="1"/>
  <c r="H479" i="1"/>
  <c r="H593" i="1"/>
  <c r="H832" i="1"/>
  <c r="H705" i="1"/>
  <c r="H766" i="1"/>
  <c r="H29" i="1"/>
  <c r="H947" i="1"/>
  <c r="H1040" i="1"/>
  <c r="H151" i="1"/>
  <c r="H154" i="1"/>
  <c r="H1256" i="1"/>
  <c r="H599" i="1"/>
  <c r="H358" i="1"/>
  <c r="H35" i="1"/>
  <c r="H455" i="1"/>
  <c r="H337" i="1"/>
  <c r="H853" i="1"/>
  <c r="H852" i="1"/>
  <c r="H826" i="1"/>
  <c r="H774" i="1"/>
  <c r="H745" i="1"/>
  <c r="H1242" i="1"/>
  <c r="H86" i="1"/>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C17" i="2"/>
  <c r="D17" i="2"/>
  <c r="E17" i="2"/>
  <c r="F17" i="2"/>
  <c r="C18" i="2"/>
  <c r="D18" i="2"/>
  <c r="E18" i="2"/>
  <c r="F18" i="2"/>
  <c r="C19" i="2"/>
  <c r="D19" i="2"/>
  <c r="E19" i="2"/>
  <c r="F19" i="2"/>
  <c r="C20" i="2"/>
  <c r="D20" i="2"/>
  <c r="E20" i="2"/>
  <c r="F20" i="2"/>
  <c r="C21" i="2"/>
  <c r="D21" i="2"/>
  <c r="E21" i="2"/>
  <c r="F21" i="2"/>
  <c r="C22" i="2"/>
  <c r="D22" i="2"/>
  <c r="E22" i="2"/>
  <c r="F22" i="2"/>
  <c r="C23" i="2"/>
  <c r="D23" i="2"/>
  <c r="E23" i="2"/>
  <c r="F23" i="2"/>
  <c r="C24" i="2"/>
  <c r="D24" i="2"/>
  <c r="E24" i="2"/>
  <c r="F24" i="2"/>
  <c r="C25" i="2"/>
  <c r="D25" i="2"/>
  <c r="E25" i="2"/>
  <c r="F25" i="2"/>
  <c r="C26" i="2"/>
  <c r="D26" i="2"/>
  <c r="E26" i="2"/>
  <c r="F26" i="2"/>
  <c r="C27" i="2"/>
  <c r="D27" i="2"/>
  <c r="E27" i="2"/>
  <c r="F27" i="2"/>
  <c r="C28" i="2"/>
  <c r="D28" i="2"/>
  <c r="E28" i="2"/>
  <c r="F28" i="2"/>
  <c r="C29" i="2"/>
  <c r="D29" i="2"/>
  <c r="E29" i="2"/>
  <c r="F29" i="2"/>
  <c r="C30" i="2"/>
  <c r="D30" i="2"/>
  <c r="E30" i="2"/>
  <c r="F30" i="2"/>
  <c r="C31" i="2"/>
  <c r="D31" i="2"/>
  <c r="E31" i="2"/>
  <c r="F31" i="2"/>
  <c r="C32" i="2"/>
  <c r="D32" i="2"/>
  <c r="E32" i="2"/>
  <c r="F32" i="2"/>
  <c r="C33" i="2"/>
  <c r="D33" i="2"/>
  <c r="E33" i="2"/>
  <c r="F33" i="2"/>
  <c r="C34" i="2"/>
  <c r="D34" i="2"/>
  <c r="E34" i="2"/>
  <c r="F34" i="2"/>
  <c r="C35" i="2"/>
  <c r="D35" i="2"/>
  <c r="E35" i="2"/>
  <c r="F35" i="2"/>
  <c r="C36" i="2"/>
  <c r="D36" i="2"/>
  <c r="E36" i="2"/>
  <c r="F36" i="2"/>
  <c r="C37" i="2"/>
  <c r="D37" i="2"/>
  <c r="E37" i="2"/>
  <c r="F37" i="2"/>
  <c r="C38" i="2"/>
  <c r="D38" i="2"/>
  <c r="E38" i="2"/>
  <c r="F38" i="2"/>
  <c r="G5" i="2" l="1"/>
  <c r="G26" i="2" l="1"/>
  <c r="G24" i="2"/>
  <c r="G10" i="2"/>
  <c r="G30" i="2"/>
  <c r="G28" i="2"/>
  <c r="G15" i="2"/>
  <c r="G21" i="2"/>
  <c r="G19" i="2"/>
  <c r="G9" i="2"/>
  <c r="G35" i="2"/>
  <c r="G33" i="2"/>
  <c r="G17" i="2"/>
  <c r="G31" i="2"/>
  <c r="G29" i="2"/>
  <c r="G38" i="2"/>
  <c r="G36" i="2"/>
  <c r="G12" i="2"/>
  <c r="G27" i="2"/>
  <c r="G18" i="2"/>
  <c r="G34" i="2"/>
  <c r="G32" i="2"/>
  <c r="G22" i="2"/>
  <c r="G13" i="2"/>
  <c r="G11" i="2"/>
  <c r="G37" i="2"/>
  <c r="G20" i="2"/>
  <c r="G14" i="2"/>
  <c r="G23" i="2"/>
  <c r="G16" i="2"/>
  <c r="G25" i="2"/>
</calcChain>
</file>

<file path=xl/sharedStrings.xml><?xml version="1.0" encoding="utf-8"?>
<sst xmlns="http://schemas.openxmlformats.org/spreadsheetml/2006/main" count="2999" uniqueCount="2965">
  <si>
    <t>COMPANY NAME</t>
  </si>
  <si>
    <t>TICKER</t>
  </si>
  <si>
    <t>BEAR</t>
  </si>
  <si>
    <t>BULL</t>
  </si>
  <si>
    <t>Weighted</t>
  </si>
  <si>
    <t>DATE</t>
  </si>
  <si>
    <t>Data as of:</t>
  </si>
  <si>
    <t xml:space="preserve">Weightings: </t>
  </si>
  <si>
    <t>.</t>
  </si>
  <si>
    <t>PXI</t>
  </si>
  <si>
    <t>PXE</t>
  </si>
  <si>
    <t>IYE</t>
  </si>
  <si>
    <t>GUSH</t>
  </si>
  <si>
    <t>XOP</t>
  </si>
  <si>
    <t>FDL</t>
  </si>
  <si>
    <t>NAIL</t>
  </si>
  <si>
    <t>BBH</t>
  </si>
  <si>
    <t>TINY</t>
  </si>
  <si>
    <t>XHB</t>
  </si>
  <si>
    <t>IJT</t>
  </si>
  <si>
    <t>IYW</t>
  </si>
  <si>
    <t>FTCS</t>
  </si>
  <si>
    <t>IYK</t>
  </si>
  <si>
    <t>IYH</t>
  </si>
  <si>
    <t>QARP</t>
  </si>
  <si>
    <t>SPY</t>
  </si>
  <si>
    <t>IYJ</t>
  </si>
  <si>
    <t>IYF</t>
  </si>
  <si>
    <t>IYC</t>
  </si>
  <si>
    <t>REM</t>
  </si>
  <si>
    <t>DVY</t>
  </si>
  <si>
    <t>IYZ</t>
  </si>
  <si>
    <t>IDU</t>
  </si>
  <si>
    <t>OUTLOOK</t>
  </si>
  <si>
    <t>The BULL Score Indicates a stock's relative tendency to outperform during strong market conditions. The higher the score, the more likely the stock will outperform in a rising market.</t>
  </si>
  <si>
    <t>The BEAR Score indicates a security’s relative tendency to outperform during weak market conditions. The higher the score, the more likely the stock will outperform in a falling market.</t>
  </si>
  <si>
    <t>The Sabrient OUTLOOK Score is based on historical and projected EPS growth, forward P/E, recent earnings revisions from the sell-side analyst community, return ratios, and earnings quality.  The higher the score, the more attractive the combination of valuation, quality, and growth prospects.</t>
  </si>
  <si>
    <t>FFTY</t>
  </si>
  <si>
    <t>Innovator ETFs Trust - Innovator IBD 50 ETF</t>
  </si>
  <si>
    <t>IEO</t>
  </si>
  <si>
    <t>iShares Trust - iShares U.S. Oil &amp; Gas Exploration &amp; Production ETF</t>
  </si>
  <si>
    <t>FXN</t>
  </si>
  <si>
    <t>First Trust Exchange-Traded AlphaDEX Fund - First Trust Energy AlphaDEX Fund</t>
  </si>
  <si>
    <t>FCG</t>
  </si>
  <si>
    <t>First Trust Exchange-Traded Fund - First Trust Natural Gas ETF</t>
  </si>
  <si>
    <t>Invesco Exchange-Traded Fund Trust - Invesco S&amp;P 500 Equal Weight Energy ETF</t>
  </si>
  <si>
    <t>FTXN</t>
  </si>
  <si>
    <t>First Trust Exchange-Traded Fund VI - First Trust Nasdaq Oil &amp; Gas ETF</t>
  </si>
  <si>
    <t>Direxion Shares ETF Trust - Direxion Daily S&amp;P Oil &amp; Gas Exp. &amp; Prod. Bull 2X Shares</t>
  </si>
  <si>
    <t>iShares Trust - iShares U.S. Energy ETF</t>
  </si>
  <si>
    <t>FENY</t>
  </si>
  <si>
    <t>Fidelity Covington Trust - Fidelity MSCI Energy Index ETF</t>
  </si>
  <si>
    <t>QGRO</t>
  </si>
  <si>
    <t>SPDR Series Trust - SPDR S&amp;P Oil &amp; Gas Exploration &amp; Production ETF</t>
  </si>
  <si>
    <t>PTF</t>
  </si>
  <si>
    <t>XLE</t>
  </si>
  <si>
    <t>The Select Sector SPDR Trust - The Energy Select Sector SPDR Fund</t>
  </si>
  <si>
    <t>ERX</t>
  </si>
  <si>
    <t>Direxion Shares ETF Trust - Direxion Daily Energy Bull 2X Shares</t>
  </si>
  <si>
    <t>BEDZ</t>
  </si>
  <si>
    <t>AdvisorShares Trust - AdvisorShares Hotel ETF</t>
  </si>
  <si>
    <t>FCTR</t>
  </si>
  <si>
    <t>First Trust Exchange-Traded Fund - First Trust Lunt U.S. Factor Rotation ETF</t>
  </si>
  <si>
    <t>VAMO</t>
  </si>
  <si>
    <t>Cambria ETF Trust - Cambria Value and Momentum ETF</t>
  </si>
  <si>
    <t>IXC</t>
  </si>
  <si>
    <t>iShares Trust - iShares Global Energy ETF</t>
  </si>
  <si>
    <t>FTC</t>
  </si>
  <si>
    <t>First Trust Exchange-Traded AlphaDEX Fund - First Trust Large Cap Growth AlphaDEX Fund</t>
  </si>
  <si>
    <t>QVAL</t>
  </si>
  <si>
    <t>EA Series Trust - Alpha Architect U.S. Quantitative Value ETF</t>
  </si>
  <si>
    <t>PDP</t>
  </si>
  <si>
    <t>FAD</t>
  </si>
  <si>
    <t>First Trust Exchange-Traded AlphaDEX Fund - First Trust Multi Cap Growth AlphaDEX Fund</t>
  </si>
  <si>
    <t>WBIF</t>
  </si>
  <si>
    <t>Absolute Shares Trust - WBI BullBear Value 3000 ETF</t>
  </si>
  <si>
    <t>AMOM</t>
  </si>
  <si>
    <t>Exchange Listed Funds Trust - QRAFT AI-Enhanced U.S. Large Cap Momentum ETF</t>
  </si>
  <si>
    <t>XPND</t>
  </si>
  <si>
    <t>First Trust Exchange-Traded Fund VIII - First Trust Expanded Technology ETF</t>
  </si>
  <si>
    <t>SURE</t>
  </si>
  <si>
    <t>AdvisorShares Trust - AdvisorShares Insider Advantage ETF</t>
  </si>
  <si>
    <t>CIBR</t>
  </si>
  <si>
    <t>First Trust Exchange-Traded Fund II - First Trust NASDAQ Cybersecurity ETF</t>
  </si>
  <si>
    <t>TTAC</t>
  </si>
  <si>
    <t>TrimTabs ETF Trust - FCF US Quality ETF</t>
  </si>
  <si>
    <t>FTGS</t>
  </si>
  <si>
    <t>First Trust Exchange-Traded Fund - First Trust Growth Strength ETF</t>
  </si>
  <si>
    <t>MTUM</t>
  </si>
  <si>
    <t>iShares Trust - iShares MSCI USA Momentum Factor ETF</t>
  </si>
  <si>
    <t>BOUT</t>
  </si>
  <si>
    <t>Innovator ETFs Trust - Innovator IBD Breakout Opportunities ETF</t>
  </si>
  <si>
    <t>SXQG</t>
  </si>
  <si>
    <t>Exchange Traded Concepts Trust - ETC 6 Meridian Quality Growth ETF</t>
  </si>
  <si>
    <t>FILL</t>
  </si>
  <si>
    <t>iShares, Inc. - iShares MSCI Global Energy Producers ETF</t>
  </si>
  <si>
    <t>WBIL</t>
  </si>
  <si>
    <t>Absolute Shares Trust - WBI BullBear Quality 3000 ETF</t>
  </si>
  <si>
    <t>QMOM</t>
  </si>
  <si>
    <t>EA Series Trust - Alpha Architect U.S. Quantitative Momentum ETF</t>
  </si>
  <si>
    <t>TRFK</t>
  </si>
  <si>
    <t>Pacer Funds Trust - Pacer Data and Digital Revolution ETF</t>
  </si>
  <si>
    <t>PKB</t>
  </si>
  <si>
    <t>IGE</t>
  </si>
  <si>
    <t>iShares Trust - iShares North American Natural Resources ETF</t>
  </si>
  <si>
    <t>DFRA</t>
  </si>
  <si>
    <t>TrimTabs ETF Trust - Donoghue Forlines Yield Enhanced Real Asset ETF</t>
  </si>
  <si>
    <t>NDIV</t>
  </si>
  <si>
    <t>Amplify ETF Trust - Amplify Natural Resources Dividend Income ETF</t>
  </si>
  <si>
    <t>XMMO</t>
  </si>
  <si>
    <t>Invesco Exchange-Traded Fund Trust - Invesco S&amp;P MidCap Momentum ETF</t>
  </si>
  <si>
    <t>PWB</t>
  </si>
  <si>
    <t>QTEC</t>
  </si>
  <si>
    <t>First Trust Exchange-Traded Fund - First Trust NASDAQ-100-Technology Sector Index Fund</t>
  </si>
  <si>
    <t>BTHM</t>
  </si>
  <si>
    <t>BlackRock ETF Trust - BlackRock Future U.S. Themes ETF</t>
  </si>
  <si>
    <t>PEZ</t>
  </si>
  <si>
    <t>RPG</t>
  </si>
  <si>
    <t>Invesco Exchange-Traded Fund Trust - Invesco S&amp;P 500 Pure Growth ETF</t>
  </si>
  <si>
    <t>PFI</t>
  </si>
  <si>
    <t>DVLU</t>
  </si>
  <si>
    <t>First Trust Exchange-Traded Fund VI - First Trust Dorsey Wright Momentum &amp; Value ETF</t>
  </si>
  <si>
    <t>BUL</t>
  </si>
  <si>
    <t>Pacer Funds Trust - Pacer US Cash Cows Growth ETF</t>
  </si>
  <si>
    <t>VCAR</t>
  </si>
  <si>
    <t>Simplify Exchange Traded Funds - Simplify Volt RoboCar Disruption and Tech ETF</t>
  </si>
  <si>
    <t>GLRY</t>
  </si>
  <si>
    <t>FTRI</t>
  </si>
  <si>
    <t>First Trust Exchange-Traded Fund II - First Trust Indxx Global Natural Resources Income ETF</t>
  </si>
  <si>
    <t>FCPI</t>
  </si>
  <si>
    <t>Fidelity Covington Trust - Fidelity Stocks for Inflation ETF</t>
  </si>
  <si>
    <t>LCG</t>
  </si>
  <si>
    <t>Northern Lights Fund Trust IV - Sterling Capital Focus Equity ETF</t>
  </si>
  <si>
    <t>FNY</t>
  </si>
  <si>
    <t>First Trust Exchange-Traded AlphaDEX Fund - First Trust Mid Cap Growth AlphaDEX Fund</t>
  </si>
  <si>
    <t>BBP</t>
  </si>
  <si>
    <t>ETFis Series Trust I - Virtus LifeSci Biotech Products ETF</t>
  </si>
  <si>
    <t>SKYY</t>
  </si>
  <si>
    <t>First Trust Exchange-Traded Fund II - First Trust Cloud Computing ETF</t>
  </si>
  <si>
    <t>SPMO</t>
  </si>
  <si>
    <t>Invesco Exchange-Traded Fund Trust II - Invesco S&amp;P 500 Momentum ETF</t>
  </si>
  <si>
    <t>QQQA</t>
  </si>
  <si>
    <t>ProShares Trust - ProShares Nasdaq-100 Dorsey Wright Momentum ETF</t>
  </si>
  <si>
    <t>ITB</t>
  </si>
  <si>
    <t>iShares Trust - iShares U.S. Home Construction ETF</t>
  </si>
  <si>
    <t>PBE</t>
  </si>
  <si>
    <t>XPH</t>
  </si>
  <si>
    <t>SPDR Series Trust - SPDR S&amp;P Pharmaceuticals ETF</t>
  </si>
  <si>
    <t>FQAL</t>
  </si>
  <si>
    <t>Fidelity Covington Trust - Fidelity Quality Factor ETF</t>
  </si>
  <si>
    <t>GERM</t>
  </si>
  <si>
    <t>SKYU</t>
  </si>
  <si>
    <t>ProShares Trust - ProShares Ultra Nasdaq Cloud Computing</t>
  </si>
  <si>
    <t>ARGT</t>
  </si>
  <si>
    <t>Global X Funds - Global X MSCI Argentina ETF</t>
  </si>
  <si>
    <t>Direxion Shares ETF Trust - Direxion Daily Homebuilders &amp; Supplies Bull 3X Shares</t>
  </si>
  <si>
    <t>PSI</t>
  </si>
  <si>
    <t>First Trust Exchange-Traded Fund - First Trust Morningstar Dividend Leaders Index Fund</t>
  </si>
  <si>
    <t>FLRG</t>
  </si>
  <si>
    <t>Fidelity Covington Trust - Fidelity U.S. Multifactor ETF</t>
  </si>
  <si>
    <t>RUFF</t>
  </si>
  <si>
    <t>ETF Opportunities Trust - Alpha Dog ETF</t>
  </si>
  <si>
    <t>SMLF</t>
  </si>
  <si>
    <t>RFG</t>
  </si>
  <si>
    <t>Invesco Exchange-Traded Fund Trust - Invesco S&amp;P MidCap 400 Pure Growth ETF</t>
  </si>
  <si>
    <t>IHE</t>
  </si>
  <si>
    <t>iShares Trust - iShares U.S. Pharmaceuticals ETF</t>
  </si>
  <si>
    <t>PILL</t>
  </si>
  <si>
    <t>Direxion Shares ETF Trust - Direxion Daily Pharmaceutical &amp; Medical Bull 3X Shares</t>
  </si>
  <si>
    <t>UTRN</t>
  </si>
  <si>
    <t>Exchange Traded Concepts Trust - Vesper U.S. Large Cap Short-Term Reversal Strategy ETF</t>
  </si>
  <si>
    <t>IDVO</t>
  </si>
  <si>
    <t>Amplify ETF Trust - Amplify International Enhanced Dividend Income ETF</t>
  </si>
  <si>
    <t>VEGI</t>
  </si>
  <si>
    <t>IQM</t>
  </si>
  <si>
    <t>Franklin U.S. Core Dividend Tilt Index ETF - Franklin Intelligent Machines ETF</t>
  </si>
  <si>
    <t>JOET</t>
  </si>
  <si>
    <t>Virtus ETF Trust II - Virtus Terranova U.S. Quality Momentum ETF</t>
  </si>
  <si>
    <t>CRPT</t>
  </si>
  <si>
    <t>FDM</t>
  </si>
  <si>
    <t>First Trust Exchange-Traded Fund - First Trust Dow Jones Select MicroCap Index Fund</t>
  </si>
  <si>
    <t>PXJ</t>
  </si>
  <si>
    <t>HACK</t>
  </si>
  <si>
    <t>VanEck ETF Trust - VanEck Biotech ETF</t>
  </si>
  <si>
    <t>SCHD</t>
  </si>
  <si>
    <t>Schwab Strategic Trust - Schwab U.S. Dividend Equity ETF</t>
  </si>
  <si>
    <t>BFOR</t>
  </si>
  <si>
    <t>ALPS ETF Trust - Barron's 400 ETF</t>
  </si>
  <si>
    <t>FTXH</t>
  </si>
  <si>
    <t>First Trust Exchange-Traded Fund VI - First Trust Nasdaq Pharmaceuticals ETF</t>
  </si>
  <si>
    <t>IDAT</t>
  </si>
  <si>
    <t>iShares Trust - iShares Future Cloud 5G and Tech ETF</t>
  </si>
  <si>
    <t>PSC</t>
  </si>
  <si>
    <t>FOVL</t>
  </si>
  <si>
    <t>iShares Trust - iShares Focused Value Factor ETF</t>
  </si>
  <si>
    <t>FDN</t>
  </si>
  <si>
    <t>First Trust Exchange-Traded Fund - First Trust Dow Jones Internet Index Fund</t>
  </si>
  <si>
    <t>PRN</t>
  </si>
  <si>
    <t>SOCL</t>
  </si>
  <si>
    <t>Global X Funds - Global X Social Media ETF</t>
  </si>
  <si>
    <t>XT</t>
  </si>
  <si>
    <t>iShares Trust - iShares Exponential Technologies ETF</t>
  </si>
  <si>
    <t>ProShares Trust - ProShares Nanotechnology ETF</t>
  </si>
  <si>
    <t>KBWD</t>
  </si>
  <si>
    <t>Invesco Exchange-Traded Fund Trust II - Invesco KBW High Dividend Yield Financial ETF</t>
  </si>
  <si>
    <t>IEZ</t>
  </si>
  <si>
    <t>iShares Trust - iShares U.S. Oil Equipment &amp; Services ETF</t>
  </si>
  <si>
    <t>WBIG</t>
  </si>
  <si>
    <t>Absolute Shares Trust - WBI BullBear Yield 3000 ETF</t>
  </si>
  <si>
    <t>DDIV</t>
  </si>
  <si>
    <t>First Trust Exchange-Traded Fund VI - First Trust Dorsey Wright Momentum &amp; Dividend ETF</t>
  </si>
  <si>
    <t>FDMO</t>
  </si>
  <si>
    <t>Fidelity Covington Trust - Fidelity Momentum Factor ETF</t>
  </si>
  <si>
    <t>WLDR</t>
  </si>
  <si>
    <t>Two Roads Shared Trust - Affinity World Leaders Equity ETF</t>
  </si>
  <si>
    <t>SPDR Series Trust - SPDR S&amp;P Homebuilders ETF</t>
  </si>
  <si>
    <t>NANR</t>
  </si>
  <si>
    <t>SPDR Index Shares Funds - SPDR S&amp;P North American Natural Resources ETF</t>
  </si>
  <si>
    <t>DURA</t>
  </si>
  <si>
    <t>VanEck ETF Trust - VanEck Durable High Dividend ETF</t>
  </si>
  <si>
    <t>WEBL</t>
  </si>
  <si>
    <t>Direxion Shares ETF Trust - Direxion Daily Dow Jones Internet Bull 3X Shares</t>
  </si>
  <si>
    <t>FORH</t>
  </si>
  <si>
    <t>ETF Opportunities Trust - Formidable ETF</t>
  </si>
  <si>
    <t>WINN</t>
  </si>
  <si>
    <t>Harbor ETF Trust - Harbor Long-Term Growers ETF</t>
  </si>
  <si>
    <t>AVUV</t>
  </si>
  <si>
    <t>American Century ETF Trust - Avantis U.S. Small Cap Value ETF</t>
  </si>
  <si>
    <t>OIH</t>
  </si>
  <si>
    <t>NUMG</t>
  </si>
  <si>
    <t>IWF</t>
  </si>
  <si>
    <t>iShares Trust - iShares Russell 1000 Growth ETF</t>
  </si>
  <si>
    <t>DHS</t>
  </si>
  <si>
    <t>WisdomTree Trust - WisdomTree U.S. High Dividend Fund</t>
  </si>
  <si>
    <t>HDV</t>
  </si>
  <si>
    <t>iShares Trust - iShares Core High Dividend ETF</t>
  </si>
  <si>
    <t>BLES</t>
  </si>
  <si>
    <t>Northern Lights Fund Trust IV - Inspire Global Hope ETF</t>
  </si>
  <si>
    <t>EIPX</t>
  </si>
  <si>
    <t>First Trust Exchange-Traded Fund IV - FT Energy Income Partners Strategy ETF</t>
  </si>
  <si>
    <t>GSSC</t>
  </si>
  <si>
    <t>Goldman Sachs ETF Trust - Goldman Sachs ActiveBeta U.S. Small Cap Equity ETF</t>
  </si>
  <si>
    <t>PTH</t>
  </si>
  <si>
    <t>IBBQ</t>
  </si>
  <si>
    <t>Invesco Exchange-Traded Fund Trust II - Invesco Nasdaq Biotechnology ETF</t>
  </si>
  <si>
    <t>QQEW</t>
  </si>
  <si>
    <t>First Trust Exchange-Traded Fund - First Trust NASDAQ-100 Equal Weighted Index Fund</t>
  </si>
  <si>
    <t>GNR</t>
  </si>
  <si>
    <t>SPDR Index Shares Funds - SPDR S&amp;P Global Natural Resources ETF</t>
  </si>
  <si>
    <t>QQQE</t>
  </si>
  <si>
    <t>Direxion Shares ETF Trust - Direxion NASDAQ-100 Equal Weighted Index Shares</t>
  </si>
  <si>
    <t>KWEB</t>
  </si>
  <si>
    <t>KraneShares Trust - KraneShares CSI China Internet ETF</t>
  </si>
  <si>
    <t>FTEC</t>
  </si>
  <si>
    <t>Fidelity Covington Trust - Fidelity MSCI Information Technology Index ETF</t>
  </si>
  <si>
    <t>FYC</t>
  </si>
  <si>
    <t>First Trust Exchange-Traded AlphaDEX Fund - First Trust Small Cap Growth AlphaDEX Fund</t>
  </si>
  <si>
    <t>PHO</t>
  </si>
  <si>
    <t>Invesco Exchange-Traded Fund Trust - Invesco Water Resources ETF</t>
  </si>
  <si>
    <t>GURU</t>
  </si>
  <si>
    <t>Global X Funds - Global X Guru Index ETF</t>
  </si>
  <si>
    <t>QDF</t>
  </si>
  <si>
    <t>FlexShares Trust - FlexShares Quality Dividend Index Fund</t>
  </si>
  <si>
    <t>ADME</t>
  </si>
  <si>
    <t>ETF Series Solutions - Aptus Drawdown Managed Equity ETF</t>
  </si>
  <si>
    <t>GVIP</t>
  </si>
  <si>
    <t>Goldman Sachs ETF Trust - Goldman Sachs Hedge Industry VIP ETF</t>
  </si>
  <si>
    <t>TPOR</t>
  </si>
  <si>
    <t>Direxion Shares ETF Trust - Direxion Daily Transportation Bull 3X Shares</t>
  </si>
  <si>
    <t>WFH</t>
  </si>
  <si>
    <t>Direxion Shares ETF Trust - Direxion Work From Home ETF</t>
  </si>
  <si>
    <t>iShares Trust - iShares S&amp;P Small-Cap 600 Growth ETF</t>
  </si>
  <si>
    <t>FIW</t>
  </si>
  <si>
    <t>First Trust Exchange-Traded Fund - First Trust Water ETF</t>
  </si>
  <si>
    <t>OSCV</t>
  </si>
  <si>
    <t>ETF Series Solutions - Opus Small Cap Value ETF</t>
  </si>
  <si>
    <t>IGM</t>
  </si>
  <si>
    <t>iShares Trust - iShares Expanded Tech Sector ETF</t>
  </si>
  <si>
    <t>FBT</t>
  </si>
  <si>
    <t>First Trust Exchange-Traded Fund - First Trust NYSE Arca Biotechnology Index Fund</t>
  </si>
  <si>
    <t>ROM</t>
  </si>
  <si>
    <t>ProShares Trust - ProShares Ultra Technology</t>
  </si>
  <si>
    <t>USMC</t>
  </si>
  <si>
    <t>Principal Exchange-Traded Funds - Principal U.S. Mega-Cap ETF</t>
  </si>
  <si>
    <t>SVAL</t>
  </si>
  <si>
    <t>iShares Trust - iShares US Small Cap Value Factor ETF</t>
  </si>
  <si>
    <t>FXR</t>
  </si>
  <si>
    <t>First Trust Exchange-Traded AlphaDEX Fund - First Trust Industrials/Producer Durables AlphaDEX Fund</t>
  </si>
  <si>
    <t>iShares Trust - iShares U.S. Technology ETF</t>
  </si>
  <si>
    <t>IWP</t>
  </si>
  <si>
    <t>iShares Trust - iShares Russell Mid-Cap Growth ETF</t>
  </si>
  <si>
    <t>SPHQ</t>
  </si>
  <si>
    <t>Invesco Exchange-Traded Fund Trust - Invesco S&amp;P 500 Quality ETF</t>
  </si>
  <si>
    <t>PIO</t>
  </si>
  <si>
    <t>Invesco Exchange-Traded Fund Trust II - Invesco Global Water ETF</t>
  </si>
  <si>
    <t>DFNL</t>
  </si>
  <si>
    <t>Davis Fundamental ETF Trust - Davis Select Financial ETF</t>
  </si>
  <si>
    <t>AIQ</t>
  </si>
  <si>
    <t>Global X Funds - Global X Artificial Intelligence &amp; Technology ETF</t>
  </si>
  <si>
    <t>SLYG</t>
  </si>
  <si>
    <t>SPDR Series Trust - SPDR S&amp;P 600 Small Cap Growth ETF</t>
  </si>
  <si>
    <t>XES</t>
  </si>
  <si>
    <t>SPDR Series Trust - SPDR S&amp;P Oil &amp; Gas Equipment &amp; Services ETF</t>
  </si>
  <si>
    <t>IYT</t>
  </si>
  <si>
    <t>iShares Trust - iShares U.S. Transportation ETF</t>
  </si>
  <si>
    <t>PJP</t>
  </si>
  <si>
    <t>GUNR</t>
  </si>
  <si>
    <t>FlexShares Trust - FlexShares Morningstar Global Upstream Natural Resources Index Fund</t>
  </si>
  <si>
    <t>PEXL</t>
  </si>
  <si>
    <t>Pacer Funds Trust - Pacer US Export Leaders ETF</t>
  </si>
  <si>
    <t>AVLV</t>
  </si>
  <si>
    <t>American Century ETF Trust - Avantis U.S. Large Cap Value ETF</t>
  </si>
  <si>
    <t>SATO</t>
  </si>
  <si>
    <t>Invesco Exchange-Traded Fund Trust II - Invesco Alerian Galaxy Crypto Economy ETF</t>
  </si>
  <si>
    <t>DUHP</t>
  </si>
  <si>
    <t>Dimensional ETF Trust - Dimensional US High Profitability ETF</t>
  </si>
  <si>
    <t>IJK</t>
  </si>
  <si>
    <t>iShares Trust - iShares S&amp;P Mid-Cap 400 Growth ETF</t>
  </si>
  <si>
    <t>AFMC</t>
  </si>
  <si>
    <t>First Trust Exchange-Traded Fund VIII - First Trust Active Factor Mid Cap ETF</t>
  </si>
  <si>
    <t>PGJ</t>
  </si>
  <si>
    <t>Invesco Exchange-Traded Fund Trust - Invesco Golden Dragon China ETF</t>
  </si>
  <si>
    <t>AMZA</t>
  </si>
  <si>
    <t>ETFis Series Trust I - InfraCap MLP ETF</t>
  </si>
  <si>
    <t>FLQL</t>
  </si>
  <si>
    <t>AUSF</t>
  </si>
  <si>
    <t>Global X Funds - Global X Adaptive U.S. Factor ETF</t>
  </si>
  <si>
    <t>SFY</t>
  </si>
  <si>
    <t>Tidal ETF Trust - SoFi Select 500 ETF</t>
  </si>
  <si>
    <t>IDNA</t>
  </si>
  <si>
    <t>iShares Trust - iShares Genomics Immunology and Healthcare ETF</t>
  </si>
  <si>
    <t>THNQ</t>
  </si>
  <si>
    <t>Exchange Traded Concepts Trust - ROBO Global Artificial Intelligence ETF</t>
  </si>
  <si>
    <t>MMLG</t>
  </si>
  <si>
    <t>First Trust Exchange-Traded Fund VIII - First Trust Multi-Manager Large Growth ETF</t>
  </si>
  <si>
    <t>KVLE</t>
  </si>
  <si>
    <t>MLPA</t>
  </si>
  <si>
    <t>Global X Funds - Global X MLP ETF</t>
  </si>
  <si>
    <t>IHAK</t>
  </si>
  <si>
    <t>iShares Trust - iShares Cybersecurity and Tech ETF</t>
  </si>
  <si>
    <t>TWIO</t>
  </si>
  <si>
    <t>Spinnaker ETF Series - Trajan Wealth Income Opportunities ETF</t>
  </si>
  <si>
    <t>SMH</t>
  </si>
  <si>
    <t>VanEck ETF Trust - VanEck Semiconductor ETF</t>
  </si>
  <si>
    <t>XNTK</t>
  </si>
  <si>
    <t>SPDR Series Trust - SPDR NYSE Technology ETF</t>
  </si>
  <si>
    <t>DIVO</t>
  </si>
  <si>
    <t>Amplify ETF Trust - Amplify CWP Enhanced Dividend Income ETF</t>
  </si>
  <si>
    <t>SFYF</t>
  </si>
  <si>
    <t>Tidal ETF Trust - SoFi Social 50 ETF</t>
  </si>
  <si>
    <t>RECS</t>
  </si>
  <si>
    <t>Columbia ETF Trust I - Columbia Research Enhanced Core ETF</t>
  </si>
  <si>
    <t>LVOL</t>
  </si>
  <si>
    <t>American Century ETF Trust - American Century Low Volatility ETF</t>
  </si>
  <si>
    <t>MVPS</t>
  </si>
  <si>
    <t>Amplify ETF Trust - Amplify Thematic All-Stars ETF</t>
  </si>
  <si>
    <t>JSML</t>
  </si>
  <si>
    <t>Janus Detroit Street Trust - Janus Henderson Small Cap Growth Alpha ETF</t>
  </si>
  <si>
    <t>AMLP</t>
  </si>
  <si>
    <t>ALPS ETF Trust - Alerian MLP ETF</t>
  </si>
  <si>
    <t>EBLU</t>
  </si>
  <si>
    <t>Managed Portfolio Series - Ecofin Global Water ESG Fund</t>
  </si>
  <si>
    <t>SFYX</t>
  </si>
  <si>
    <t>Tidal ETF Trust - SoFi Next 500 ETF</t>
  </si>
  <si>
    <t>XLY</t>
  </si>
  <si>
    <t>The Select Sector SPDR Trust - The Consumer Discretionary Select Sector SPDR Fund</t>
  </si>
  <si>
    <t>IWV</t>
  </si>
  <si>
    <t>iShares Trust - iShares Russell 3000 ETF</t>
  </si>
  <si>
    <t>First Trust Exchange-Traded Fund - First Trust Capital Strength ETF</t>
  </si>
  <si>
    <t>WANT</t>
  </si>
  <si>
    <t>Direxion Shares ETF Trust - Direxion Daily Consumer Discretionary Bull 3X Shares</t>
  </si>
  <si>
    <t>FTXR</t>
  </si>
  <si>
    <t>First Trust Exchange-Traded Fund VI - First Trust Nasdaq Transportation ETF</t>
  </si>
  <si>
    <t>EQRR</t>
  </si>
  <si>
    <t>ProShares Trust - ProShares Equities for Rising Rates ETF</t>
  </si>
  <si>
    <t>BIBL</t>
  </si>
  <si>
    <t>Northern Lights Fund Trust IV - Inspire 100 ETF</t>
  </si>
  <si>
    <t>QQMG</t>
  </si>
  <si>
    <t>Invesco Exchange-Traded Fund Trust II - Invesco ESG NASDAQ 100 ETF</t>
  </si>
  <si>
    <t>SQLV</t>
  </si>
  <si>
    <t>Legg Mason ETF Investment Trust - Royce Quant Small-Cap Quality Value ETF</t>
  </si>
  <si>
    <t>PYZ</t>
  </si>
  <si>
    <t>XTN</t>
  </si>
  <si>
    <t>SPDR Series Trust - SPDR S&amp;P Transportation ETF</t>
  </si>
  <si>
    <t>DPST</t>
  </si>
  <si>
    <t>Direxion Shares ETF Trust - Direxion Daily Regional Banks Bull 3X Shares</t>
  </si>
  <si>
    <t>SLX</t>
  </si>
  <si>
    <t>UGE</t>
  </si>
  <si>
    <t>CNCR</t>
  </si>
  <si>
    <t>RFDA</t>
  </si>
  <si>
    <t>ALPS ETF Trust - RiverFront Dynamic US Dividend Advantage ETF</t>
  </si>
  <si>
    <t>OMFL</t>
  </si>
  <si>
    <t>Invesco Exchange-Traded Self-Indexed Fund Trust - Invesco Russell 1000 Dynamic Multifactor ETF</t>
  </si>
  <si>
    <t>QTUM</t>
  </si>
  <si>
    <t>ETF Series Solutions - Defiance Quantum ETF</t>
  </si>
  <si>
    <t>IWTR</t>
  </si>
  <si>
    <t>iShares Trust - iShares MSCI Water Management Multisector ETF</t>
  </si>
  <si>
    <t>HDUS</t>
  </si>
  <si>
    <t>Lattice Strategies Trust - Hartford Disciplined US Equity ETF</t>
  </si>
  <si>
    <t>IWO</t>
  </si>
  <si>
    <t>iShares Trust - iShares Russell 2000 Growth ETF</t>
  </si>
  <si>
    <t>IZRL</t>
  </si>
  <si>
    <t>ARK ETF Trust - ARK Israel Innovative Technology ETF</t>
  </si>
  <si>
    <t>IBB</t>
  </si>
  <si>
    <t>iShares Trust - iShares Biotechnology ETF</t>
  </si>
  <si>
    <t>KBE</t>
  </si>
  <si>
    <t>SPDR Series Trust - SPDR S&amp;P Bank ETF</t>
  </si>
  <si>
    <t>XMHQ</t>
  </si>
  <si>
    <t>Invesco Exchange-Traded Fund Trust - Invesco S&amp;P MidCap Quality ETF</t>
  </si>
  <si>
    <t>PPH</t>
  </si>
  <si>
    <t>VanEck ETF Trust - VanEck Pharmaceutical ETF</t>
  </si>
  <si>
    <t>QQQ</t>
  </si>
  <si>
    <t>Invesco QQQ Trust, Series 1</t>
  </si>
  <si>
    <t>TQQQ</t>
  </si>
  <si>
    <t>ProShares Trust - ProShares UltraPro QQQ</t>
  </si>
  <si>
    <t>CWS</t>
  </si>
  <si>
    <t>AdvisorShares Trust - AdvisorShares Focused Equity ETF</t>
  </si>
  <si>
    <t>ACIO</t>
  </si>
  <si>
    <t>NUSI</t>
  </si>
  <si>
    <t>FMET</t>
  </si>
  <si>
    <t>Fidelity Covington Trust - Fidelity Metaverse ETF</t>
  </si>
  <si>
    <t>KRE</t>
  </si>
  <si>
    <t>SPDR Series Trust - SPDR S&amp;P Regional Banking ETF</t>
  </si>
  <si>
    <t>QCLN</t>
  </si>
  <si>
    <t>First Trust Exchange-Traded Fund - First Trust NASDAQ Clean Edge Green Energy Index Fund</t>
  </si>
  <si>
    <t>USVM</t>
  </si>
  <si>
    <t>Victory Portfolios II - VictoryShares US Small Mid Cap Value Momentum ETF</t>
  </si>
  <si>
    <t>ITOT</t>
  </si>
  <si>
    <t>iShares Trust - iShares Core S&amp;P Total U.S. Stock Market ETF</t>
  </si>
  <si>
    <t>QLD</t>
  </si>
  <si>
    <t>ProShares Trust - ProShares Ultra QQQ</t>
  </si>
  <si>
    <t>DSI</t>
  </si>
  <si>
    <t>iShares Trust - iShares MSCI KLD 400 Social ETF</t>
  </si>
  <si>
    <t>QYLD</t>
  </si>
  <si>
    <t>Global X Funds - Global X NASDAQ 100 Covered Call ETF</t>
  </si>
  <si>
    <t>QYLG</t>
  </si>
  <si>
    <t>Global X Funds - Global X Nasdaq 100 Covered Call &amp; Growth ETF</t>
  </si>
  <si>
    <t>HART</t>
  </si>
  <si>
    <t>GDOC</t>
  </si>
  <si>
    <t>Goldman Sachs ETF Trust - Goldman Sachs Future Health Care Equity ETF</t>
  </si>
  <si>
    <t>QTR</t>
  </si>
  <si>
    <t>Global X Funds - Global X NASDAQ 100 Tail Risk ETF</t>
  </si>
  <si>
    <t>PRFZ</t>
  </si>
  <si>
    <t>Invesco Exchange-Traded Fund Trust - Invesco FTSE RAFI US 1500 Small-Mid ETF</t>
  </si>
  <si>
    <t>PSCI</t>
  </si>
  <si>
    <t>Invesco Exchange-Traded Fund Trust II - Invesco S&amp;P SmallCap Industrials ETF</t>
  </si>
  <si>
    <t>FNX</t>
  </si>
  <si>
    <t>First Trust Exchange-Traded AlphaDEX Fund - First Trust Mid Cap Core AlphaDEX Fund</t>
  </si>
  <si>
    <t>TMFM</t>
  </si>
  <si>
    <t>The RBB Fund, Inc. - Motley Fool Mid-Cap Growth ETF</t>
  </si>
  <si>
    <t>ISRA</t>
  </si>
  <si>
    <t>SRET</t>
  </si>
  <si>
    <t>Global X Funds - Global X SuperDividend REIT ETF</t>
  </si>
  <si>
    <t>QDEF</t>
  </si>
  <si>
    <t>FlexShares Trust - FlexShares Quality Dividend Defensive Index Fund</t>
  </si>
  <si>
    <t>DGRW</t>
  </si>
  <si>
    <t>WisdomTree Trust - WisdomTree U.S. Quality Dividend Growth Fund</t>
  </si>
  <si>
    <t>PSET</t>
  </si>
  <si>
    <t>Principal Exchange-Traded Funds - Principal Quality ETF</t>
  </si>
  <si>
    <t>OGIG</t>
  </si>
  <si>
    <t>ALPS ETF Trust - ALPS | O'Shares Global Internet Giants ETF</t>
  </si>
  <si>
    <t>ZIG</t>
  </si>
  <si>
    <t>ETF Series Solutions - The Acquirers Fund</t>
  </si>
  <si>
    <t>ANEW</t>
  </si>
  <si>
    <t>ProShares Trust - ProShares MSCI Transformational Changes ETF</t>
  </si>
  <si>
    <t>QRMI</t>
  </si>
  <si>
    <t>Global X Funds - Global X NASDAQ 100 Risk Managed Income ETF</t>
  </si>
  <si>
    <t>QCLR</t>
  </si>
  <si>
    <t>Global X Funds - Global X NASDAQ 100 Collar 95-110 ETF</t>
  </si>
  <si>
    <t>JRNY</t>
  </si>
  <si>
    <t>ALPS ETF Trust - ALPS Global Travel Beneficiaries ETF</t>
  </si>
  <si>
    <t>FYX</t>
  </si>
  <si>
    <t>First Trust Exchange-Traded AlphaDEX Fund - First Trust Small Cap Core AlphaDEX Fund</t>
  </si>
  <si>
    <t>RFV</t>
  </si>
  <si>
    <t>Invesco Exchange-Traded Fund Trust - Invesco S&amp;P MidCap 400 Pure Value ETF</t>
  </si>
  <si>
    <t>RWK</t>
  </si>
  <si>
    <t>Invesco Exchange-Traded Fund Trust II - Invesco S&amp;P MidCap 400 Revenue ETF</t>
  </si>
  <si>
    <t>XLK</t>
  </si>
  <si>
    <t>The Select Sector SPDR Trust - The Technology Select Sector SPDR Fund</t>
  </si>
  <si>
    <t>IOO</t>
  </si>
  <si>
    <t>iShares Trust - iShares Global 100 ETF</t>
  </si>
  <si>
    <t>ILCG</t>
  </si>
  <si>
    <t>iShares Trust - iShares Morningstar Growth ETF</t>
  </si>
  <si>
    <t>QQXT</t>
  </si>
  <si>
    <t>First Trust Exchange-Traded Fund - First Trust NASDAQ-100 Ex-Technology Sector Index Fund</t>
  </si>
  <si>
    <t>TECL</t>
  </si>
  <si>
    <t>Direxion Shares ETF Trust - Direxion Daily Technology Bull 3X Shares</t>
  </si>
  <si>
    <t>SCHB</t>
  </si>
  <si>
    <t>Schwab Strategic Trust - Schwab U.S. Broad Market ETF</t>
  </si>
  <si>
    <t>NULG</t>
  </si>
  <si>
    <t>IETC</t>
  </si>
  <si>
    <t>iShares U.S. ETF Trust - iShares U.S. Tech Independence Focused ETF</t>
  </si>
  <si>
    <t>USSG</t>
  </si>
  <si>
    <t>DBX ETF Trust - Xtrackers MSCI USA ESG Leaders Equity ETF</t>
  </si>
  <si>
    <t>SUSL</t>
  </si>
  <si>
    <t>iShares Trust - iShares ESG MSCI USA Leaders ETF</t>
  </si>
  <si>
    <t>TMFE</t>
  </si>
  <si>
    <t>The RBB Fund, Inc. - Motley Fool Capital Efficiency 100 Index ETF</t>
  </si>
  <si>
    <t>XSVM</t>
  </si>
  <si>
    <t>Invesco Exchange-Traded Fund Trust - Invesco S&amp;P SmallCap Value with Momentum ETF</t>
  </si>
  <si>
    <t>KBWR</t>
  </si>
  <si>
    <t>Invesco Exchange-Traded Fund Trust II - Invesco KBW Regional Banking ETF</t>
  </si>
  <si>
    <t>JHMM</t>
  </si>
  <si>
    <t>John Hancock Exchange-Traded Fund Trust - John Hancock Multifactor Mid Cap ETF</t>
  </si>
  <si>
    <t>SDVY</t>
  </si>
  <si>
    <t>First Trust Exchange-Traded Fund VI - First Trust SMID Cap Rising Dividend Achievers ETF</t>
  </si>
  <si>
    <t>IYG</t>
  </si>
  <si>
    <t>iShares Trust - iShares U.S. Financial Services ETF</t>
  </si>
  <si>
    <t>FXL</t>
  </si>
  <si>
    <t>First Trust Exchange-Traded AlphaDEX Fund - First Trust Technology AlphaDEX Fund</t>
  </si>
  <si>
    <t>MOO</t>
  </si>
  <si>
    <t>CARZ</t>
  </si>
  <si>
    <t>First Trust Exchange-Traded Fund II - First Trust S-Network Future Vehicles &amp; Technology ETF</t>
  </si>
  <si>
    <t>LRGF</t>
  </si>
  <si>
    <t>iShares Trust - iShares U.S. Equity Factor ETF</t>
  </si>
  <si>
    <t>FTXO</t>
  </si>
  <si>
    <t>First Trust Exchange-Traded Fund VI - First Trust Nasdaq Bank ETF</t>
  </si>
  <si>
    <t>SCHK</t>
  </si>
  <si>
    <t>Schwab Strategic Trust - Schwab 1000 Index ETF</t>
  </si>
  <si>
    <t>DRIV</t>
  </si>
  <si>
    <t>Global X Funds - Global X Autonomous &amp; Electric Vehicles ETF</t>
  </si>
  <si>
    <t>CLOU</t>
  </si>
  <si>
    <t>Global X Funds - Global X Cloud Computing ETF</t>
  </si>
  <si>
    <t>DFAU</t>
  </si>
  <si>
    <t>Dimensional ETF Trust - Dimensional US Core Equity Market ETF</t>
  </si>
  <si>
    <t>PSCT</t>
  </si>
  <si>
    <t>Invesco Exchange-Traded Fund Trust II - Invesco S&amp;P SmallCap Information Technology ETF</t>
  </si>
  <si>
    <t>SPMD</t>
  </si>
  <si>
    <t>SPDR Series Trust - SPDR Portfolio S&amp;P 400 Mid Cap ETF</t>
  </si>
  <si>
    <t>XSW</t>
  </si>
  <si>
    <t>SPDR Series Trust - SPDR S&amp;P Software &amp; Services ETF</t>
  </si>
  <si>
    <t>XITK</t>
  </si>
  <si>
    <t>SPDR Series Trust - SPDR FactSet Innovative Technology ETF</t>
  </si>
  <si>
    <t>iShares Trust - iShares U.S. Consumer Staples ETF</t>
  </si>
  <si>
    <t>SOXX</t>
  </si>
  <si>
    <t>iShares Trust - iShares Semiconductor ETF</t>
  </si>
  <si>
    <t>Invesco Exchange-Traded Fund Trust - Invesco S&amp;P 500 Equal Weight Consumer Discretionary ETF</t>
  </si>
  <si>
    <t>IWY</t>
  </si>
  <si>
    <t>iShares Trust - iShares Russell Top 200 Growth ETF</t>
  </si>
  <si>
    <t>TPLC</t>
  </si>
  <si>
    <t>The Timothy Plan - Timothy Plan US Large/Mid Cap Core ETF</t>
  </si>
  <si>
    <t>AVUS</t>
  </si>
  <si>
    <t>American Century ETF Trust - Avantis U.S. Equity ETF</t>
  </si>
  <si>
    <t>JSTC</t>
  </si>
  <si>
    <t>Tidal ETF Trust - Adasina Social Justice All Cap Global ETF</t>
  </si>
  <si>
    <t>TPLE</t>
  </si>
  <si>
    <t>GUSA</t>
  </si>
  <si>
    <t>Goldman Sachs ETF Trust II - Goldman Sachs MarketBeta U.S. 1000 Equity ETF</t>
  </si>
  <si>
    <t>QABA</t>
  </si>
  <si>
    <t>First Trust Exchange-Traded Fund - First Trust NASDAQ ABA Community Bank Index Fund</t>
  </si>
  <si>
    <t>IJH</t>
  </si>
  <si>
    <t>iShares Trust - iShares Core S&amp;P Mid-Cap ETF</t>
  </si>
  <si>
    <t>JETS</t>
  </si>
  <si>
    <t>ETF Series Solutions - U.S. Global Jets ETF</t>
  </si>
  <si>
    <t>MMSC</t>
  </si>
  <si>
    <t>First Trust Exchange-Traded Fund VIII - First Trust Multi-Manager Small Cap Opportunities ETF</t>
  </si>
  <si>
    <t>TMFX</t>
  </si>
  <si>
    <t>The RBB Fund, Inc. - Motley Fool Next Index ETF</t>
  </si>
  <si>
    <t>IYY</t>
  </si>
  <si>
    <t>iShares Trust - iShares Dow Jones U.S. ETF</t>
  </si>
  <si>
    <t>IAT</t>
  </si>
  <si>
    <t>iShares Trust - iShares U.S. Regional Banks ETF</t>
  </si>
  <si>
    <t>DLN</t>
  </si>
  <si>
    <t>WisdomTree Trust - WisdomTree U.S. LargeCap Dividend Fund</t>
  </si>
  <si>
    <t>DFUS</t>
  </si>
  <si>
    <t>Dimensional ETF Trust - Dimensional U.S. Equity ETF</t>
  </si>
  <si>
    <t>SOXL</t>
  </si>
  <si>
    <t>Direxion Shares ETF Trust - Direxion Daily Semiconductor Bull 3X Shares</t>
  </si>
  <si>
    <t>QUAL</t>
  </si>
  <si>
    <t>iShares Trust - iShares MSCI USA Quality Factor ETF</t>
  </si>
  <si>
    <t>GSLC</t>
  </si>
  <si>
    <t>Goldman Sachs ETF Trust - Goldman Sachs ActiveBeta U.S. Large Cap Equity ETF</t>
  </si>
  <si>
    <t>OUSA</t>
  </si>
  <si>
    <t>ALPS ETF Trust - ALPS | O'Shares U.S. Quality Dividend ETF</t>
  </si>
  <si>
    <t>DJD</t>
  </si>
  <si>
    <t>Invesco Exchange-Traded Fund Trust - Invesco Dow Jones Industrial Average Dividend ETF</t>
  </si>
  <si>
    <t>NACP</t>
  </si>
  <si>
    <t>DYNF</t>
  </si>
  <si>
    <t>BlackRock ETF Trust - BlackRock U.S. Equity Factor Rotation ETF</t>
  </si>
  <si>
    <t>FLDZ</t>
  </si>
  <si>
    <t>Listed Funds Trust - RiverNorth Patriot ETF</t>
  </si>
  <si>
    <t>NZUS</t>
  </si>
  <si>
    <t>SPDR Series Trust - SPDR MSCI USA Climate Paris Aligned ETF</t>
  </si>
  <si>
    <t>ROSC</t>
  </si>
  <si>
    <t>Lattice Strategies Trust - Hartford Multifactor Small Cap ETF</t>
  </si>
  <si>
    <t>ARKG</t>
  </si>
  <si>
    <t>ARK ETF Trust - ARK Genomic Revolution ETF</t>
  </si>
  <si>
    <t>OMFS</t>
  </si>
  <si>
    <t>Invesco Exchange-Traded Self-Indexed Fund Trust - Invesco Russell 2000 Dynamic Multifactor ETF</t>
  </si>
  <si>
    <t>QVMM</t>
  </si>
  <si>
    <t>Invesco Exchange-Traded Fund Trust II - Invesco S&amp;P MidCap 400 QVM Multi-factor ETF</t>
  </si>
  <si>
    <t>IWB</t>
  </si>
  <si>
    <t>iShares Trust - iShares Russell 1000 ETF</t>
  </si>
  <si>
    <t>IXN</t>
  </si>
  <si>
    <t>iShares Trust - iShares Global Tech ETF</t>
  </si>
  <si>
    <t>XLG</t>
  </si>
  <si>
    <t>Invesco Exchange-Traded Fund Trust - Invesco S&amp;P 500 Top 50 ETF</t>
  </si>
  <si>
    <t>FHLC</t>
  </si>
  <si>
    <t>Fidelity Covington Trust - Fidelity MSCI Health Care Index ETF</t>
  </si>
  <si>
    <t>LRGE</t>
  </si>
  <si>
    <t>Legg Mason ETF Investment Trust - Clearbridge Large Cap Growth ESG ETF</t>
  </si>
  <si>
    <t>YLDE</t>
  </si>
  <si>
    <t>Legg Mason ETF Investment Trust - ClearBridge Dividend Strategy ESG ETF</t>
  </si>
  <si>
    <t>DSTL</t>
  </si>
  <si>
    <t>ETF Series Solutions - Distillate U.S. Fundamental Stability &amp; Value ETF</t>
  </si>
  <si>
    <t>TDV</t>
  </si>
  <si>
    <t>ProShares Trust - ProShares S&amp;P Technology Dividend Aristocrats ETF</t>
  </si>
  <si>
    <t>KROP</t>
  </si>
  <si>
    <t>Global X Funds - Global X AgTech &amp; Food Innovation ETF</t>
  </si>
  <si>
    <t>PABU</t>
  </si>
  <si>
    <t>iShares Trust - iShares Paris-Aligned Climate MSCI USA ETF</t>
  </si>
  <si>
    <t>FLQS</t>
  </si>
  <si>
    <t>Franklin U.S. Core Dividend Tilt Index ETF - Franklin U.S. Small Cap Multifactor Index ETF</t>
  </si>
  <si>
    <t>FXZ</t>
  </si>
  <si>
    <t>First Trust Exchange-Traded AlphaDEX Fund - First Trust Materials AlphaDEX Fund</t>
  </si>
  <si>
    <t>FSMD</t>
  </si>
  <si>
    <t>Fidelity Covington Trust - Fidelity Small-Mid Multifactor ETF</t>
  </si>
  <si>
    <t>SMDY</t>
  </si>
  <si>
    <t>Syntax ETF Trust - Syntax Stratified MidCap ETF</t>
  </si>
  <si>
    <t>IUSG</t>
  </si>
  <si>
    <t>iShares Trust - iShares Core S&amp;P U.S. Growth ETF</t>
  </si>
  <si>
    <t>PWV</t>
  </si>
  <si>
    <t>Invesco Exchange-Traded Fund Trust - Invesco S&amp;P 500 Equal Weight Industrials ETF</t>
  </si>
  <si>
    <t>ACWI</t>
  </si>
  <si>
    <t>iShares Trust - iShares MSCI ACWI ETF</t>
  </si>
  <si>
    <t>KBWB</t>
  </si>
  <si>
    <t>Invesco Exchange-Traded Fund Trust II - Invesco KBW Bank ETF</t>
  </si>
  <si>
    <t>SPGM</t>
  </si>
  <si>
    <t>SPDR Index Shares Funds - SPDR Portfolio MSCI Global Stock Market ETF</t>
  </si>
  <si>
    <t>PY</t>
  </si>
  <si>
    <t>Principal Exchange-Traded Funds - Principal Value ETF</t>
  </si>
  <si>
    <t>UDIV</t>
  </si>
  <si>
    <t>Franklin U.S. Core Dividend Tilt Index ETF - Franklin U.S. Core Dividend Tilt Index ETF</t>
  </si>
  <si>
    <t>VSMV</t>
  </si>
  <si>
    <t>Victory Portfolios II - VictoryShares US Multi-Factor Minimum Volatility ETF</t>
  </si>
  <si>
    <t>EBIZ</t>
  </si>
  <si>
    <t>Global X Funds - Global X E-commerce ETF</t>
  </si>
  <si>
    <t>BPAY</t>
  </si>
  <si>
    <t>BlackRock ETF Trust - BlackRock Future Financial and Technology ETF</t>
  </si>
  <si>
    <t>PSCF</t>
  </si>
  <si>
    <t>Invesco Exchange-Traded Fund Trust II - Invesco S&amp;P SmallCap Financials ETF</t>
  </si>
  <si>
    <t>XMVM</t>
  </si>
  <si>
    <t>Invesco Exchange-Traded Fund Trust - Invesco S&amp;P MidCap Value with Momentum ETF</t>
  </si>
  <si>
    <t>RDOG</t>
  </si>
  <si>
    <t>ALPS ETF Trust - ALPS REIT Dividend Dogs ETF</t>
  </si>
  <si>
    <t>XTL</t>
  </si>
  <si>
    <t>SPDR Series Trust - SPDR S&amp;P Telecom ETF</t>
  </si>
  <si>
    <t>SUSA</t>
  </si>
  <si>
    <t>iShares Trust - iShares MSCI USA ESG Select ETF</t>
  </si>
  <si>
    <t>EXI</t>
  </si>
  <si>
    <t>iShares Trust - iShares Global Industrials ETF</t>
  </si>
  <si>
    <t>PSL</t>
  </si>
  <si>
    <t>IPAY</t>
  </si>
  <si>
    <t>AGNG</t>
  </si>
  <si>
    <t>Global X Funds - Global X Aging Population ETF</t>
  </si>
  <si>
    <t>FDLO</t>
  </si>
  <si>
    <t>Fidelity Covington Trust - Fidelity Low Volatility Factor ETF</t>
  </si>
  <si>
    <t>ESGU</t>
  </si>
  <si>
    <t>iShares Trust - iShares ESG Aware MSCI USA ETF</t>
  </si>
  <si>
    <t>EDOW</t>
  </si>
  <si>
    <t>First Trust Exchange-Traded Fund - First Trust Dow 30 Equal Weight ETF</t>
  </si>
  <si>
    <t>CHGX</t>
  </si>
  <si>
    <t>Investment Managers Series Trust II - AXS Change Finance ESG ETF</t>
  </si>
  <si>
    <t>QQH</t>
  </si>
  <si>
    <t>Northern Lights Fund Trust III - HCM Defender 100 Index ETF</t>
  </si>
  <si>
    <t>GSUS</t>
  </si>
  <si>
    <t>Goldman Sachs ETF Trust - Goldman Sachs MarketBeta U.S. Equity ETF</t>
  </si>
  <si>
    <t>BMED</t>
  </si>
  <si>
    <t>BlackRock ETF Trust - BlackRock Future Health ETF</t>
  </si>
  <si>
    <t>ILDR</t>
  </si>
  <si>
    <t>First Trust Exchange-Traded Fund VIII - First Trust Innovation Leaders ETF</t>
  </si>
  <si>
    <t>GK</t>
  </si>
  <si>
    <t>AdvisorShares Trust - AdvisorShares Gerber Kawasaki ETF</t>
  </si>
  <si>
    <t>FPAG</t>
  </si>
  <si>
    <t>IWM</t>
  </si>
  <si>
    <t>iShares Trust - iShares Russell 2000 ETF</t>
  </si>
  <si>
    <t>IWC</t>
  </si>
  <si>
    <t>iShares Trust - iShares Micro-Cap ETF</t>
  </si>
  <si>
    <t>DON</t>
  </si>
  <si>
    <t>WisdomTree Trust - WisdomTree U.S. MidCap Dividend Fund</t>
  </si>
  <si>
    <t>DFAS</t>
  </si>
  <si>
    <t>Dimensional ETF Trust - Dimensional U.S. Small Cap ETF</t>
  </si>
  <si>
    <t>VUSE</t>
  </si>
  <si>
    <t>IXJ</t>
  </si>
  <si>
    <t>iShares Trust - iShares Global Healthcare ETF</t>
  </si>
  <si>
    <t>IMCG</t>
  </si>
  <si>
    <t>iShares Trust - iShares Morningstar Mid-Cap Growth ETF</t>
  </si>
  <si>
    <t>DTD</t>
  </si>
  <si>
    <t>WisdomTree Trust - WisdomTree U.S. Total Dividend Fund</t>
  </si>
  <si>
    <t>TILT</t>
  </si>
  <si>
    <t>FlexShares Trust - FlexShares Morningstar US Market Factor Tilt Index Fund</t>
  </si>
  <si>
    <t>LVHD</t>
  </si>
  <si>
    <t>Legg Mason ETF Investment Trust - Franklin U.S. Low Volatility High Dividend Index ETF</t>
  </si>
  <si>
    <t>USPX</t>
  </si>
  <si>
    <t>ESG</t>
  </si>
  <si>
    <t>FlexShares Trust - FlexShares STOXX US ESG Select Index Fund</t>
  </si>
  <si>
    <t>IEDI</t>
  </si>
  <si>
    <t>iShares U.S. ETF Trust - iShares U.S. Consumer Focused ETF</t>
  </si>
  <si>
    <t>SIXH</t>
  </si>
  <si>
    <t>Exchange Traded Concepts Trust - ETC 6 Meridian Hedged Equity-Index Option Strategy ETF</t>
  </si>
  <si>
    <t>USXF</t>
  </si>
  <si>
    <t>SNPG</t>
  </si>
  <si>
    <t>DBX ETF Trust - Xtrackers S&amp;P 500 Growth ESG ETF</t>
  </si>
  <si>
    <t>DEEP</t>
  </si>
  <si>
    <t>ETF Series Solutions - Roundhill Acquirers Deep Value ETF</t>
  </si>
  <si>
    <t>CGW</t>
  </si>
  <si>
    <t>Invesco Exchange-Traded Fund Trust II - Invesco S&amp;P Global Water Index ETF</t>
  </si>
  <si>
    <t>GNOM</t>
  </si>
  <si>
    <t>Global X Funds - Global X Genomics &amp; Biotechnology ETF</t>
  </si>
  <si>
    <t>BUG</t>
  </si>
  <si>
    <t>Global X Funds - Global X Cybersecurity ETF</t>
  </si>
  <si>
    <t>EFRA</t>
  </si>
  <si>
    <t>iShares Trust - iShares Environmental Infrastructure and Industrials ETF</t>
  </si>
  <si>
    <t>XLP</t>
  </si>
  <si>
    <t>The Select Sector SPDR Trust - The Consumer Staples Select Sector SPDR Fund</t>
  </si>
  <si>
    <t>SPTM</t>
  </si>
  <si>
    <t>SPDR Series Trust - SPDR Portfolio S&amp;P 1500 Composite Stock Market ETF</t>
  </si>
  <si>
    <t>ILCB</t>
  </si>
  <si>
    <t>iShares Trust - iShares Morningstar U.S. Equity ETF</t>
  </si>
  <si>
    <t>Invesco Exchange-Traded Fund Trust - Invesco S&amp;P 500 Equal Weight Technology ETF</t>
  </si>
  <si>
    <t>DFAC</t>
  </si>
  <si>
    <t>Dimensional ETF Trust - Dimensional U.S. Core Equity 2 ETF</t>
  </si>
  <si>
    <t>SCHG</t>
  </si>
  <si>
    <t>Schwab Strategic Trust - Schwab U.S. Large-Cap Growth ETF</t>
  </si>
  <si>
    <t>QLC</t>
  </si>
  <si>
    <t>FlexShares Trust - FlexShares US Quality Large Cap Index Fund</t>
  </si>
  <si>
    <t>IQSU</t>
  </si>
  <si>
    <t>DUSA</t>
  </si>
  <si>
    <t>Davis Fundamental ETF Trust - Davis Select U.S. Equity ETF</t>
  </si>
  <si>
    <t>TECB</t>
  </si>
  <si>
    <t>iShares Trust - iShares U.S. Tech Breakthrough Multisector ETF</t>
  </si>
  <si>
    <t>SIXA</t>
  </si>
  <si>
    <t>Exchange Traded Concepts Trust - ETC 6 Meridian Mega Cap Equity ETF</t>
  </si>
  <si>
    <t>SNPV</t>
  </si>
  <si>
    <t>DBX ETF Trust - Xtrackers S&amp;P 500 Value ESG ETF</t>
  </si>
  <si>
    <t>DGRS</t>
  </si>
  <si>
    <t>WisdomTree Trust - WisdomTree U.S. SmallCap Quality Dividend Growth Fund</t>
  </si>
  <si>
    <t>iShares Trust - iShares U.S. Healthcare ETF</t>
  </si>
  <si>
    <t>DDM</t>
  </si>
  <si>
    <t>ProShares Trust - ProShares Ultra Dow30</t>
  </si>
  <si>
    <t>TOK</t>
  </si>
  <si>
    <t>iShares Trust - iShares MSCI Kokusai ETF</t>
  </si>
  <si>
    <t>SCHX</t>
  </si>
  <si>
    <t>Schwab Strategic Trust - Schwab U.S. Large-Cap ETF</t>
  </si>
  <si>
    <t>UDOW</t>
  </si>
  <si>
    <t>ProShares Trust - ProShares UltraPro Dow30</t>
  </si>
  <si>
    <t>SPGP</t>
  </si>
  <si>
    <t>Invesco Exchange-Traded Fund Trust - Invesco S&amp;P 500 GARP ETF</t>
  </si>
  <si>
    <t>FDIS</t>
  </si>
  <si>
    <t>Fidelity Covington Trust - Fidelity MSCI Consumer Discretionary Index ETF</t>
  </si>
  <si>
    <t>FTHI</t>
  </si>
  <si>
    <t>First Trust Exchange-Traded Fund VI - First Trust BuyWrite Income ETF</t>
  </si>
  <si>
    <t>JHML</t>
  </si>
  <si>
    <t>John Hancock Exchange-Traded Fund Trust - John Hancock Multifactor Large Cap ETF</t>
  </si>
  <si>
    <t>SPXN</t>
  </si>
  <si>
    <t>ProShares Trust - ProShares S&amp;P 500 Ex-Financials ETF</t>
  </si>
  <si>
    <t>PBUS</t>
  </si>
  <si>
    <t>FLGB</t>
  </si>
  <si>
    <t>HELX</t>
  </si>
  <si>
    <t>Franklin U.S. Core Dividend Tilt Index ETF - Franklin Genomic Advancements ETF</t>
  </si>
  <si>
    <t>KOKU</t>
  </si>
  <si>
    <t>DBX ETF Trust - Xtrackers MSCI Kokusai Equity ETF</t>
  </si>
  <si>
    <t>GINN</t>
  </si>
  <si>
    <t>Goldman Sachs ETF Trust - Goldman Sachs Innovate Equity ETF</t>
  </si>
  <si>
    <t>USNZ</t>
  </si>
  <si>
    <t>DBX ETF Trust - Xtrackers Net Zero Pathway Paris Aligned US Equity ETF</t>
  </si>
  <si>
    <t>PSCD</t>
  </si>
  <si>
    <t>Invesco Exchange-Traded Fund Trust II - Invesco S&amp;P SmallCap Consumer Discretionary ETF</t>
  </si>
  <si>
    <t>KBWY</t>
  </si>
  <si>
    <t>Invesco Exchange-Traded Fund Trust II - Invesco KBW Premium Yield Equity REIT ETF</t>
  </si>
  <si>
    <t>BBC</t>
  </si>
  <si>
    <t>ETFis Series Trust I - Virtus LifeSci Biotech Clinical Trials ETF</t>
  </si>
  <si>
    <t>EVX</t>
  </si>
  <si>
    <t>HAIL</t>
  </si>
  <si>
    <t>SPDR Series Trust - SPDR S&amp;P Kensho Smart Mobility ETF</t>
  </si>
  <si>
    <t>AQWA</t>
  </si>
  <si>
    <t>Global X Funds - Global X Clean Water ETF</t>
  </si>
  <si>
    <t>CRUZ</t>
  </si>
  <si>
    <t>ETF Series Solutions - Defiance Hotel, Airline, and Cruise ETF</t>
  </si>
  <si>
    <t>DIA</t>
  </si>
  <si>
    <t>SPDR Dow Jones Industrial Average ETF Trust</t>
  </si>
  <si>
    <t>ONEQ</t>
  </si>
  <si>
    <t>Fidelity Commonwealth Trust - Fidelity Nasdaq Composite Index ETF</t>
  </si>
  <si>
    <t>XLI</t>
  </si>
  <si>
    <t>The Select Sector SPDR Trust - The Industrial Select Sector SPDR Fund</t>
  </si>
  <si>
    <t>IGV</t>
  </si>
  <si>
    <t>iShares Trust - iShares Expanded Tech-Software Sector ETF</t>
  </si>
  <si>
    <t>PBJ</t>
  </si>
  <si>
    <t>FPX</t>
  </si>
  <si>
    <t>First Trust Exchange-Traded Fund - First Trust US Equity Opportunities ETF</t>
  </si>
  <si>
    <t>LEAD</t>
  </si>
  <si>
    <t>Siren ETF Trust - Siren DIVCON Leaders Dividend ETF</t>
  </si>
  <si>
    <t>DBX ETF Trust - Xtrackers Russell 1000 US Quality at a Reasonable Price ETF</t>
  </si>
  <si>
    <t>LGH</t>
  </si>
  <si>
    <t>Northern Lights Fund Trust III - HCM Defender 500 Index ETF</t>
  </si>
  <si>
    <t>UMI</t>
  </si>
  <si>
    <t>USCF ETF Trust - USCF Midstream Energy Income Fund</t>
  </si>
  <si>
    <t>GTEK</t>
  </si>
  <si>
    <t>Goldman Sachs ETF Trust - Goldman Sachs Future Tech Leaders Equity ETF</t>
  </si>
  <si>
    <t>DJIA</t>
  </si>
  <si>
    <t>Global X Funds - Global X Dow 30 Covered Call ETF</t>
  </si>
  <si>
    <t>DES</t>
  </si>
  <si>
    <t>WisdomTree Trust - WisdomTree U.S. SmallCap Dividend Fund</t>
  </si>
  <si>
    <t>RNSC</t>
  </si>
  <si>
    <t>First Trust Exchange-Traded Fund VI - Small Cap US Equity Select ETF</t>
  </si>
  <si>
    <t>CZA</t>
  </si>
  <si>
    <t>Invesco Exchange-Traded Fund Trust - Invesco Zacks Mid-Cap ETF</t>
  </si>
  <si>
    <t>AIRR</t>
  </si>
  <si>
    <t>First Trust Exchange-Traded Fund VI - First Trust RBA American Industrial Renaissance ETF</t>
  </si>
  <si>
    <t>ITEQ</t>
  </si>
  <si>
    <t>JSMD</t>
  </si>
  <si>
    <t>Janus Detroit Street Trust - Janus Henderson Small/Mid Cap Growth Alpha ETF</t>
  </si>
  <si>
    <t>TINT</t>
  </si>
  <si>
    <t>ProShares Trust - ProShares Smart Materials ETF</t>
  </si>
  <si>
    <t>EWU</t>
  </si>
  <si>
    <t>iShares Trust - iShares MSCI United Kingdom ETF</t>
  </si>
  <si>
    <t>PEJ</t>
  </si>
  <si>
    <t>PFM</t>
  </si>
  <si>
    <t>Invesco Exchange-Traded Fund Trust - Invesco Dividend Achievers ETF</t>
  </si>
  <si>
    <t>RXL</t>
  </si>
  <si>
    <t>ProShares Trust - ProShares Ultra Health Care</t>
  </si>
  <si>
    <t>PAVE</t>
  </si>
  <si>
    <t>Global X Funds - Global X U.S. Infrastructure Development ETF</t>
  </si>
  <si>
    <t>DUSL</t>
  </si>
  <si>
    <t>Direxion Shares ETF Trust - Direxion Daily Industrials Bull 3X Shares</t>
  </si>
  <si>
    <t>GSEW</t>
  </si>
  <si>
    <t>Goldman Sachs ETF Trust - Goldman Sachs Equal Weight U.S. Large Cap Equity ETF</t>
  </si>
  <si>
    <t>VALQ</t>
  </si>
  <si>
    <t>BLOK</t>
  </si>
  <si>
    <t>Amplify ETF Trust - Amplify Transformational Data Sharing ETF</t>
  </si>
  <si>
    <t>JUST</t>
  </si>
  <si>
    <t>Goldman Sachs ETF Trust - Goldman Sachs JUST U.S. Large Cap Equity ETF</t>
  </si>
  <si>
    <t>XVOL</t>
  </si>
  <si>
    <t>Tidal ETF Trust - Acruence Active Hedge U.S. Equity ETF</t>
  </si>
  <si>
    <t>QVML</t>
  </si>
  <si>
    <t>Invesco Exchange-Traded Fund Trust II - Invesco S&amp;P 500 QVM Multi-factor ETF</t>
  </si>
  <si>
    <t>ARVR</t>
  </si>
  <si>
    <t>First Trust Exchange-Traded Fund II - First Trust Indxx Metaverse ETF</t>
  </si>
  <si>
    <t>SMLV</t>
  </si>
  <si>
    <t>SPDR Series Trust - SPDR SSGA US Small Cap Low Volatility Index ETF</t>
  </si>
  <si>
    <t>SIXS</t>
  </si>
  <si>
    <t>Exchange Traded Concepts Trust - ETC 6 Meridian Small Cap Equity ETF</t>
  </si>
  <si>
    <t>PPTY</t>
  </si>
  <si>
    <t>ETF Series Solutions - U.S. Diversified Real Estate ETF</t>
  </si>
  <si>
    <t>MIDE</t>
  </si>
  <si>
    <t>DBX ETF Trust - Xtrackers S&amp;P MidCap 400 ESG ETF</t>
  </si>
  <si>
    <t>JMEE</t>
  </si>
  <si>
    <t>J.P. Morgan Exchange-Traded Fund Trust - JPMorgan Market Expansion Enhanced Equity ETF</t>
  </si>
  <si>
    <t>DSMC</t>
  </si>
  <si>
    <t>ETF Series Solutions - Distillate Small/Mid Cash Flow ETF</t>
  </si>
  <si>
    <t>IUSV</t>
  </si>
  <si>
    <t>iShares Trust - iShares Core S&amp;P U.S. Value ETF</t>
  </si>
  <si>
    <t>OEF</t>
  </si>
  <si>
    <t>iShares Trust - iShares S&amp;P 100 ETF</t>
  </si>
  <si>
    <t>SPLG</t>
  </si>
  <si>
    <t>SPDR Series Trust - SPDR Portfolio S&amp;P 500 ETF</t>
  </si>
  <si>
    <t>USD</t>
  </si>
  <si>
    <t>ProShares Trust - ProShares Ultra Semiconductors</t>
  </si>
  <si>
    <t>URTH</t>
  </si>
  <si>
    <t>iShares, Inc. - iShares MSCI World ETF</t>
  </si>
  <si>
    <t>DVOL</t>
  </si>
  <si>
    <t>First Trust Exchange-Traded Fund VI - First Trust Dorsey Wright Momentum &amp; Low Volatility ETF</t>
  </si>
  <si>
    <t>QLV</t>
  </si>
  <si>
    <t>FlexShares Trust - FlexShares US Quality Low Volatility Index Fund</t>
  </si>
  <si>
    <t>DIVZ</t>
  </si>
  <si>
    <t>SSPX</t>
  </si>
  <si>
    <t>Janus Detroit Street Trust - Janus Henderson U.S. Sustainable Equity ETF</t>
  </si>
  <si>
    <t>MOTE</t>
  </si>
  <si>
    <t>VanEck ETF Trust - VanEck Morningstar ESG Moat ETF</t>
  </si>
  <si>
    <t>EES</t>
  </si>
  <si>
    <t>WisdomTree Trust - WisdomTree U.S. SmallCap Fund</t>
  </si>
  <si>
    <t>SPSM</t>
  </si>
  <si>
    <t>SPDR Series Trust - SPDR Portfolio S&amp;P 600 Small Cap ETF</t>
  </si>
  <si>
    <t>SCHM</t>
  </si>
  <si>
    <t>Schwab Strategic Trust - Schwab U.S. Mid-Cap ETF</t>
  </si>
  <si>
    <t>SMMD</t>
  </si>
  <si>
    <t>iShares Trust - iShares Russell 2500 ETF</t>
  </si>
  <si>
    <t>SIMS</t>
  </si>
  <si>
    <t>SPDR Series Trust - SPDR S&amp;P Kensho Intelligent Structures ETF</t>
  </si>
  <si>
    <t>SPDR S&amp;P 500 ETF Trust</t>
  </si>
  <si>
    <t>XLV</t>
  </si>
  <si>
    <t>The Select Sector SPDR Trust - The Health Care Select Sector SPDR Fund</t>
  </si>
  <si>
    <t>IVE</t>
  </si>
  <si>
    <t>iShares Trust - iShares S&amp;P 500 Value ETF</t>
  </si>
  <si>
    <t>SPYV</t>
  </si>
  <si>
    <t>SPDR Series Trust - SPDR Portfolio S&amp;P 500 Value ETF</t>
  </si>
  <si>
    <t>FTDS</t>
  </si>
  <si>
    <t>First Trust Exchange-Traded Fund - First Trust Dividend Strength ETF</t>
  </si>
  <si>
    <t>FEX</t>
  </si>
  <si>
    <t>First Trust Exchange-Traded AlphaDEX Fund - First Trust Large Cap Core AlphaDEX Fund</t>
  </si>
  <si>
    <t>SPXL</t>
  </si>
  <si>
    <t>Direxion Shares ETF Trust - Direxion Daily S&amp;P 500 Bull 3X Shares</t>
  </si>
  <si>
    <t>CURE</t>
  </si>
  <si>
    <t>Direxion Shares ETF Trust - Direxion Daily Healthcare Bull 3X Shares</t>
  </si>
  <si>
    <t>FTQI</t>
  </si>
  <si>
    <t>First Trust Exchange-Traded Fund VI - First Trust Nasdaq BuyWrite Income ETF</t>
  </si>
  <si>
    <t>SPXT</t>
  </si>
  <si>
    <t>ProShares Trust - ProShares S&amp;P 500 Ex-Technology ETF</t>
  </si>
  <si>
    <t>RFFC</t>
  </si>
  <si>
    <t>FTXL</t>
  </si>
  <si>
    <t>First Trust Exchange-Traded Fund VI - First Trust Nasdaq Semiconductor ETF</t>
  </si>
  <si>
    <t>FLQM</t>
  </si>
  <si>
    <t>DIVB</t>
  </si>
  <si>
    <t>iShares Trust - iShares Core Dividend ETF</t>
  </si>
  <si>
    <t>XRMI</t>
  </si>
  <si>
    <t>Global X Funds - Global X S&amp;P 500 Risk Managed Income ETF</t>
  </si>
  <si>
    <t>IJJ</t>
  </si>
  <si>
    <t>iShares Trust - iShares S&amp;P Mid-Cap 400 Value ETF</t>
  </si>
  <si>
    <t>XBI</t>
  </si>
  <si>
    <t>SPDR Series Trust - SPDR S&amp;P Biotech ETF</t>
  </si>
  <si>
    <t>ESML</t>
  </si>
  <si>
    <t>iShares Trust - iShares ESG Aware MSCI USA Small-Cap ETF</t>
  </si>
  <si>
    <t>PAMC</t>
  </si>
  <si>
    <t>Pacer Funds Trust - Pacer Lunt MidCap Multi-Factor Alternator ETF</t>
  </si>
  <si>
    <t>IVV</t>
  </si>
  <si>
    <t>iShares Trust - iShares Core S&amp;P 500 ETF</t>
  </si>
  <si>
    <t>PBP</t>
  </si>
  <si>
    <t>Invesco Exchange-Traded Fund Trust - Invesco S&amp;P 500 BuyWrite ETF</t>
  </si>
  <si>
    <t>LTL</t>
  </si>
  <si>
    <t>RBLD</t>
  </si>
  <si>
    <t>First Trust Exchange-Traded Fund II - First Trust Alerian U.S. NextGen Infrastructure ETF</t>
  </si>
  <si>
    <t>ACWV</t>
  </si>
  <si>
    <t>iShares, Inc. - iShares MSCI Global Min Vol Factor ETF</t>
  </si>
  <si>
    <t>XYLD</t>
  </si>
  <si>
    <t>Global X Funds - Global X S&amp;P 500 Covered Call ETF</t>
  </si>
  <si>
    <t>PAWZ</t>
  </si>
  <si>
    <t>ProShares Trust - ProShares Pet Care ETF</t>
  </si>
  <si>
    <t>XYLG</t>
  </si>
  <si>
    <t>Global X Funds - Global X S&amp;P 500 Covered Call &amp; Growth ETF</t>
  </si>
  <si>
    <t>LCTU</t>
  </si>
  <si>
    <t>BlackRock ETF Trust - BlackRock U.S. Carbon Transition Readiness ETF</t>
  </si>
  <si>
    <t>QDPL</t>
  </si>
  <si>
    <t>Pacer Funds Trust - Pacer Metaurus US Large Cap Dividend Multiplier 400 ETF</t>
  </si>
  <si>
    <t>XTR</t>
  </si>
  <si>
    <t>Global X Funds - Global X S&amp;P 500 Tail Risk ETF</t>
  </si>
  <si>
    <t>XCLR</t>
  </si>
  <si>
    <t>Global X Funds - Global X S&amp;P 500 Collar 95-110 ETF</t>
  </si>
  <si>
    <t>KONG</t>
  </si>
  <si>
    <t>ETF Opportunities Trust - Formidable Fortress ETF</t>
  </si>
  <si>
    <t>FYT</t>
  </si>
  <si>
    <t>First Trust Exchange-Traded AlphaDEX Fund - First Trust Small Cap Value AlphaDEX Fund</t>
  </si>
  <si>
    <t>QQJG</t>
  </si>
  <si>
    <t>Invesco Exchange-Traded Fund Trust II - Invesco ESG NASDAQ Next Gen 100 ETF</t>
  </si>
  <si>
    <t>iShares Trust - iShares U.S. Industrials ETF</t>
  </si>
  <si>
    <t>IVW</t>
  </si>
  <si>
    <t>iShares Trust - iShares S&amp;P 500 Growth ETF</t>
  </si>
  <si>
    <t>SPYG</t>
  </si>
  <si>
    <t>SPDR Series Trust - SPDR Portfolio S&amp;P 500 Growth ETF</t>
  </si>
  <si>
    <t>SSO</t>
  </si>
  <si>
    <t>ProShares Trust - ProShares Ultra S&amp;P500</t>
  </si>
  <si>
    <t>EPS</t>
  </si>
  <si>
    <t>WisdomTree Trust - WisdomTree U.S. LargeCap Fund</t>
  </si>
  <si>
    <t>UPRO</t>
  </si>
  <si>
    <t>ProShares Trust - ProShares UltraPro S&amp;P500</t>
  </si>
  <si>
    <t>USMV</t>
  </si>
  <si>
    <t>iShares Trust - iShares MSCI USA Min Vol Factor ETF</t>
  </si>
  <si>
    <t>FSTA</t>
  </si>
  <si>
    <t>Fidelity Covington Trust - Fidelity MSCI Consumer Staples Index ETF</t>
  </si>
  <si>
    <t>RDVY</t>
  </si>
  <si>
    <t>First Trust Exchange-Traded Fund VI - First Trust Rising Dividend Achievers ETF</t>
  </si>
  <si>
    <t>QWLD</t>
  </si>
  <si>
    <t>SPDR Index Shares Funds - SPDR MSCI World StrategicFactors ETF</t>
  </si>
  <si>
    <t>RDVI</t>
  </si>
  <si>
    <t>IJR</t>
  </si>
  <si>
    <t>iShares Trust - iShares Core S&amp;P Small-Cap ETF</t>
  </si>
  <si>
    <t>RWJ</t>
  </si>
  <si>
    <t>Invesco Exchange-Traded Fund Trust II - Invesco S&amp;P SmallCap 600 Revenue ETF</t>
  </si>
  <si>
    <t>DFAT</t>
  </si>
  <si>
    <t>Dimensional ETF Trust - Dimensional U.S. Targeted Value ETF</t>
  </si>
  <si>
    <t>MDIV</t>
  </si>
  <si>
    <t>First Trust Exchange-Traded Fund VI - Multi-Asset Diversified Income Index Fund</t>
  </si>
  <si>
    <t>JHSC</t>
  </si>
  <si>
    <t>John Hancock Exchange-Traded Fund Trust - John Hancock Multifactor Small Cap ETF</t>
  </si>
  <si>
    <t>XJH</t>
  </si>
  <si>
    <t>iShares Trust - iShares ESG Screened S&amp;P Mid-Cap ETF</t>
  </si>
  <si>
    <t>ILCV</t>
  </si>
  <si>
    <t>iShares Trust - iShares Morningstar Value ETF</t>
  </si>
  <si>
    <t>IMCB</t>
  </si>
  <si>
    <t>iShares Trust - iShares Morningstar Mid-Cap ETF</t>
  </si>
  <si>
    <t>SCHV</t>
  </si>
  <si>
    <t>Schwab Strategic Trust - Schwab U.S. Large-Cap Value ETF</t>
  </si>
  <si>
    <t>SPHB</t>
  </si>
  <si>
    <t>Invesco Exchange-Traded Fund Trust II - Invesco S&amp;P 500 High Beta ETF</t>
  </si>
  <si>
    <t>MLPX</t>
  </si>
  <si>
    <t>Global X Funds - Global X MLP &amp; Energy Infrastructure ETF</t>
  </si>
  <si>
    <t>DGRO</t>
  </si>
  <si>
    <t>iShares Trust - iShares Core Dividend Growth ETF</t>
  </si>
  <si>
    <t>ROUS</t>
  </si>
  <si>
    <t>Lattice Strategies Trust - Hartford Multifactor US Equity ETF</t>
  </si>
  <si>
    <t>HUSV</t>
  </si>
  <si>
    <t>First Trust Exchange-Traded Fund III - First Trust Horizon Managed Volatility Domestic ETF</t>
  </si>
  <si>
    <t>HIBL</t>
  </si>
  <si>
    <t>Direxion Shares ETF Trust - Direxion Daily S&amp;P 500 High Beta Bull 3X Shares</t>
  </si>
  <si>
    <t>XDAT</t>
  </si>
  <si>
    <t>Franklin U.S. Core Dividend Tilt Index ETF - Franklin Exponential Data ETF</t>
  </si>
  <si>
    <t>METV</t>
  </si>
  <si>
    <t>Listed Funds Trust - Roundhill Ball Metaverse ETF</t>
  </si>
  <si>
    <t>ESMV</t>
  </si>
  <si>
    <t>iShares Trust - iShares ESG MSCI USA Min Vol Factor ETF</t>
  </si>
  <si>
    <t>SSLY</t>
  </si>
  <si>
    <t>Syntax ETF Trust - Syntax Stratified SmallCap ETF</t>
  </si>
  <si>
    <t>XJR</t>
  </si>
  <si>
    <t>iShares Trust - iShares ESG Screened S&amp;P Small-Cap ETF</t>
  </si>
  <si>
    <t>IWS</t>
  </si>
  <si>
    <t>iShares Trust - iShares Russell Mid-Cap Value ETF</t>
  </si>
  <si>
    <t>RETL</t>
  </si>
  <si>
    <t>Direxion Shares ETF Trust - Direxion Daily Retail Bull 3X Shares</t>
  </si>
  <si>
    <t>IBRN</t>
  </si>
  <si>
    <t>iShares Trust - iShares Neuroscience and Healthcare ETF</t>
  </si>
  <si>
    <t>IWR</t>
  </si>
  <si>
    <t>iShares Trust - iShares Russell Mid-Cap ETF</t>
  </si>
  <si>
    <t>FXG</t>
  </si>
  <si>
    <t>First Trust Exchange-Traded AlphaDEX Fund - First Trust Consumer Staples AlphaDEX Fund</t>
  </si>
  <si>
    <t>CSM</t>
  </si>
  <si>
    <t>ProShares Trust - ProShares Large Cap Core Plus</t>
  </si>
  <si>
    <t>TMFG</t>
  </si>
  <si>
    <t>The RBB Fund, Inc. - Motley Fool Global Opportunities ETF</t>
  </si>
  <si>
    <t>IWL</t>
  </si>
  <si>
    <t>iShares Trust - iShares Russell Top 200 ETF</t>
  </si>
  <si>
    <t>FNCL</t>
  </si>
  <si>
    <t>Fidelity Covington Trust - Fidelity MSCI Financials Index ETF</t>
  </si>
  <si>
    <t>ETHO</t>
  </si>
  <si>
    <t>FITE</t>
  </si>
  <si>
    <t>SPDR Series Trust - SPDR S&amp;P Kensho Future Security ETF</t>
  </si>
  <si>
    <t>WOMN</t>
  </si>
  <si>
    <t>EQUL</t>
  </si>
  <si>
    <t>XME</t>
  </si>
  <si>
    <t>SPDR Series Trust - SPDR S&amp;P Metals &amp; Mining ETF</t>
  </si>
  <si>
    <t>LABU</t>
  </si>
  <si>
    <t>Direxion Shares ETF Trust - Direxion Daily S&amp;P Biotech Bull 3X Shares</t>
  </si>
  <si>
    <t>CTEX</t>
  </si>
  <si>
    <t>ProShares Trust - ProShares S&amp;P Kensho Cleantech ETF</t>
  </si>
  <si>
    <t>SPXV</t>
  </si>
  <si>
    <t>ProShares Trust - ProShares S&amp;P 500 Ex-Health Care ETF</t>
  </si>
  <si>
    <t>KRMA</t>
  </si>
  <si>
    <t>Global X Funds - Global X Conscious Companies ETF</t>
  </si>
  <si>
    <t>SZNE</t>
  </si>
  <si>
    <t>Pacer Funds Trust - Pacer CFRA-Stovall Equal Weight Seasonal Rotation Index ETF</t>
  </si>
  <si>
    <t>ALTL</t>
  </si>
  <si>
    <t>Pacer Funds Trust - Pacer Lunt Large Cap Alternator ETF</t>
  </si>
  <si>
    <t>SNPE</t>
  </si>
  <si>
    <t>DBX ETF Trust - Xtrackers S&amp;P 500 ESG ETF</t>
  </si>
  <si>
    <t>REVS</t>
  </si>
  <si>
    <t>Columbia ETF Trust I - Columbia Research Enhanced Value ETF</t>
  </si>
  <si>
    <t>EFIV</t>
  </si>
  <si>
    <t>SPDR Series Trust - SPDR S&amp;P 500 ESG ETF</t>
  </si>
  <si>
    <t>CLDL</t>
  </si>
  <si>
    <t>Direxion Shares ETF Trust - Direxion Daily Cloud Computing Bull 2X Shares</t>
  </si>
  <si>
    <t>GBUY</t>
  </si>
  <si>
    <t>Goldman Sachs ETF Trust - Goldman Sachs Future Consumer Equity ETF</t>
  </si>
  <si>
    <t>FEUS</t>
  </si>
  <si>
    <t>FlexShares Trust - FlexShares ESG &amp; Climate US Large Cap Core Index Fund</t>
  </si>
  <si>
    <t>AVSU</t>
  </si>
  <si>
    <t>American Century ETF Trust - Avantis Responsible U.S. Equity ETF</t>
  </si>
  <si>
    <t>MORT</t>
  </si>
  <si>
    <t>VanEck ETF Trust - VanEck Mortgage REIT Income ETF</t>
  </si>
  <si>
    <t>XRT</t>
  </si>
  <si>
    <t>SPDR Series Trust - SPDR S&amp;P Retail ETF</t>
  </si>
  <si>
    <t>FNK</t>
  </si>
  <si>
    <t>First Trust Exchange-Traded AlphaDEX Fund - First Trust Mid Cap Value AlphaDEX Fund</t>
  </si>
  <si>
    <t>DAT</t>
  </si>
  <si>
    <t>ProShares Trust - ProShares Big Data Refiners ETF</t>
  </si>
  <si>
    <t>RXI</t>
  </si>
  <si>
    <t>iShares Trust - iShares Global Consumer Discretionary ETF</t>
  </si>
  <si>
    <t>IWX</t>
  </si>
  <si>
    <t>iShares Trust - iShares Russell Top 200 Value ETF</t>
  </si>
  <si>
    <t>EUSA</t>
  </si>
  <si>
    <t>iShares, Inc. - iShares MSCI USA Equal Weighted ETF</t>
  </si>
  <si>
    <t>SIZE</t>
  </si>
  <si>
    <t>iShares Trust - iShares MSCI USA Size Factor ETF</t>
  </si>
  <si>
    <t>FIDU</t>
  </si>
  <si>
    <t>Fidelity Covington Trust - Fidelity MSCI Industrials Index ETF</t>
  </si>
  <si>
    <t>LOUP</t>
  </si>
  <si>
    <t>TPHD</t>
  </si>
  <si>
    <t>The Timothy Plan - Timothy Plan High Dividend Stock ETF</t>
  </si>
  <si>
    <t>QRFT</t>
  </si>
  <si>
    <t>Exchange Listed Funds Trust - QRAFT AI-Enhanced U.S. Large Cap ETF</t>
  </si>
  <si>
    <t>AFLG</t>
  </si>
  <si>
    <t>First Trust Exchange-Traded Fund VIII - First Trust Active Factor Large Cap ETF</t>
  </si>
  <si>
    <t>OOTO</t>
  </si>
  <si>
    <t>Direxion Shares ETF Trust - Direxion Daily Travel &amp; Vacation Bull 2X Shares</t>
  </si>
  <si>
    <t>TPHE</t>
  </si>
  <si>
    <t>MDCP</t>
  </si>
  <si>
    <t>GLOV</t>
  </si>
  <si>
    <t>Goldman Sachs ETF Trust - Goldman Sachs ActiveBeta World Low Vol Plus Equity ETF</t>
  </si>
  <si>
    <t>IWN</t>
  </si>
  <si>
    <t>iShares Trust - iShares Russell 2000 Value ETF</t>
  </si>
  <si>
    <t>CSF</t>
  </si>
  <si>
    <t>Victory Portfolios II - VictoryShares US Discovery Enhanced Volatility Wtd ETF</t>
  </si>
  <si>
    <t>NUMV</t>
  </si>
  <si>
    <t>iShares Trust - iShares U.S. Consumer Discretionary ETF</t>
  </si>
  <si>
    <t>iShares Trust - iShares U.S. Financials ETF</t>
  </si>
  <si>
    <t>FXO</t>
  </si>
  <si>
    <t>First Trust Exchange-Traded AlphaDEX Fund - First Trust Financials AlphaDEX Fund</t>
  </si>
  <si>
    <t>PNQI</t>
  </si>
  <si>
    <t>Invesco Exchange-Traded Fund Trust - Invesco NASDAQ Internet ETF</t>
  </si>
  <si>
    <t>SPVM</t>
  </si>
  <si>
    <t>Invesco Exchange-Traded Fund Trust - Invesco S&amp;P 500 Value with Momentum ETF</t>
  </si>
  <si>
    <t>CATH</t>
  </si>
  <si>
    <t>Global X Funds - Global X S&amp;P 500 Catholic Values ETF</t>
  </si>
  <si>
    <t>SNSR</t>
  </si>
  <si>
    <t>Global X Funds - Global X Internet of Things ETF</t>
  </si>
  <si>
    <t>ESGG</t>
  </si>
  <si>
    <t>FlexShares Trust - FlexShares STOXX Global ESG Select Index Fund</t>
  </si>
  <si>
    <t>FDRR</t>
  </si>
  <si>
    <t>Fidelity Covington Trust - Fidelity Dividend ETF for Rising Rates</t>
  </si>
  <si>
    <t>FDVV</t>
  </si>
  <si>
    <t>Fidelity Covington Trust - Fidelity High Dividend ETF</t>
  </si>
  <si>
    <t>DTEC</t>
  </si>
  <si>
    <t>ALPS ETF Trust - ALPS Disruptive Technologies ETF</t>
  </si>
  <si>
    <t>NUDV</t>
  </si>
  <si>
    <t>Nushares ETF Trust - Nuveen ESG Dividend ETF</t>
  </si>
  <si>
    <t>CSA</t>
  </si>
  <si>
    <t>Victory Portfolios II - VictoryShares US Small Cap Volatility Wtd ETF</t>
  </si>
  <si>
    <t>HSMV</t>
  </si>
  <si>
    <t>First Trust Exchange-Traded Fund III - First Trust Horizon Managed Volatility Small/Mid ETF</t>
  </si>
  <si>
    <t>RSP</t>
  </si>
  <si>
    <t>Invesco Exchange-Traded Fund Trust - Invesco S&amp;P 500 Equal Weight ETF</t>
  </si>
  <si>
    <t>UXI</t>
  </si>
  <si>
    <t>ProShares Trust - ProShares Ultra Industrials</t>
  </si>
  <si>
    <t>FNDB</t>
  </si>
  <si>
    <t>RDIV</t>
  </si>
  <si>
    <t>Invesco Exchange-Traded Fund Trust II - Invesco S&amp;P Ultra Dividend Revenue ETF</t>
  </si>
  <si>
    <t>CFO</t>
  </si>
  <si>
    <t>Victory Portfolios II - VictoryShares US 500 Enhanced Volatility Wtd ETF</t>
  </si>
  <si>
    <t>CFA</t>
  </si>
  <si>
    <t>Victory Portfolios II - VictoryShares US 500 Volatility Wtd ETF</t>
  </si>
  <si>
    <t>ARKQ</t>
  </si>
  <si>
    <t>ARK ETF Trust - ARK Autonomous Technology &amp; Robotics ETF</t>
  </si>
  <si>
    <t>EQAL</t>
  </si>
  <si>
    <t>Invesco Exchange-Traded Fund Trust II - Invesco Russell 1000 Equal Weight ETF</t>
  </si>
  <si>
    <t>SPYD</t>
  </si>
  <si>
    <t>SPDR Series Trust - SPDR Portfolio S&amp;P 500 High Dividend ETF</t>
  </si>
  <si>
    <t>VSDA</t>
  </si>
  <si>
    <t>Victory Portfolios II - VictoryShares Dividend Accelerator ETF</t>
  </si>
  <si>
    <t>FNDA</t>
  </si>
  <si>
    <t>IVES</t>
  </si>
  <si>
    <t>TMFS</t>
  </si>
  <si>
    <t>The RBB Fund, Inc. - Motley Fool Small-Cap Growth ETF</t>
  </si>
  <si>
    <t>IWD</t>
  </si>
  <si>
    <t>iShares Trust - iShares Russell 1000 Value ETF</t>
  </si>
  <si>
    <t>DGT</t>
  </si>
  <si>
    <t>SPDR Series Trust - SPDR Global Dow ETF</t>
  </si>
  <si>
    <t>EQWL</t>
  </si>
  <si>
    <t>Invesco Exchange-Traded Fund Trust - Invesco S&amp;P 100 Equal Weight ETF</t>
  </si>
  <si>
    <t>DTRE</t>
  </si>
  <si>
    <t>First Trust Exchange-Traded Fund II - First Trust Alerian Disruptive Technology Real Estate ETF</t>
  </si>
  <si>
    <t>FAS</t>
  </si>
  <si>
    <t>Direxion Shares ETF Trust - Direxion Daily Financial Bull 3X Shares</t>
  </si>
  <si>
    <t>ISHP</t>
  </si>
  <si>
    <t>First Trust Exchange-Traded Fund VI - First Trust S-Network E-Commerce ETF</t>
  </si>
  <si>
    <t>VIRS</t>
  </si>
  <si>
    <t>Pacer Funds Trust - Pacer BioThreat Strategy ETF</t>
  </si>
  <si>
    <t>QDIV</t>
  </si>
  <si>
    <t>Global X Funds - Global X S&amp;P 500 Quality Dividend ETF</t>
  </si>
  <si>
    <t>IUS</t>
  </si>
  <si>
    <t>Invesco Exchange-Traded Self-Indexed Fund Trust - Invesco RAFI Strategic US ETF</t>
  </si>
  <si>
    <t>SHPP</t>
  </si>
  <si>
    <t>Pacer Funds Trust - Pacer Industrials and Logistics ETF</t>
  </si>
  <si>
    <t>PSCC</t>
  </si>
  <si>
    <t>Invesco Exchange-Traded Fund Trust II - Invesco S&amp;P SmallCap Consumer Staples ETF</t>
  </si>
  <si>
    <t>TPSC</t>
  </si>
  <si>
    <t>NURE</t>
  </si>
  <si>
    <t>NuShares ETF Trust - Nuveen Short-Term REIT ETF</t>
  </si>
  <si>
    <t>XLF</t>
  </si>
  <si>
    <t>The Select Sector SPDR Trust - The Financial Select Sector SPDR Fund</t>
  </si>
  <si>
    <t>FNDX</t>
  </si>
  <si>
    <t>ULVM</t>
  </si>
  <si>
    <t>Victory Portfolios II - VictoryShares US Value Momentum ETF</t>
  </si>
  <si>
    <t>SIXL</t>
  </si>
  <si>
    <t>Exchange Traded Concepts Trust - ETC 6 Meridian Low Beta Equity Strategy ETF</t>
  </si>
  <si>
    <t>XVV</t>
  </si>
  <si>
    <t>iShares Trust - iShares ESG Screened S&amp;P 500 ETF</t>
  </si>
  <si>
    <t>ITAN</t>
  </si>
  <si>
    <t>EA Series Trust - Sparkline Intangible Value ETF</t>
  </si>
  <si>
    <t>IVEG</t>
  </si>
  <si>
    <t>iShares Trust - iShares Emergent Food and AgTech Multisector ETF</t>
  </si>
  <si>
    <t>EATZ</t>
  </si>
  <si>
    <t>AdvisorShares Trust - AdvisorShares Restaurant ETF</t>
  </si>
  <si>
    <t>PRF</t>
  </si>
  <si>
    <t>Invesco Exchange-Traded Fund Trust - Invesco FTSE RAFI US 1000 ETF</t>
  </si>
  <si>
    <t>IAI</t>
  </si>
  <si>
    <t>iShares Trust - iShares U.S. Broker-Dealers &amp; Securities Exchanges ETF</t>
  </si>
  <si>
    <t>PKW</t>
  </si>
  <si>
    <t>Invesco Exchange-Traded Fund Trust - Invesco BuyBack Achievers ETF</t>
  </si>
  <si>
    <t>FXD</t>
  </si>
  <si>
    <t>First Trust Exchange-Traded AlphaDEX Fund - First Trust Consumer Discretionary AlphaDEX Fund</t>
  </si>
  <si>
    <t>VLU</t>
  </si>
  <si>
    <t>SPDR Series Trust - SPDR S&amp;P 1500 Value Tilt ETF</t>
  </si>
  <si>
    <t>DEUS</t>
  </si>
  <si>
    <t>DBX ETF Trust - Xtrackers Russell US Multifactor ETF</t>
  </si>
  <si>
    <t>SPYX</t>
  </si>
  <si>
    <t>SPDR Series Trust - SPDR S&amp;P 500 Fossil Fuel Reserves Free ETF</t>
  </si>
  <si>
    <t>FDHT</t>
  </si>
  <si>
    <t>Fidelity Covington Trust - Fidelity Digital Health ETF</t>
  </si>
  <si>
    <t>iShares Trust - iShares Mortgage Real Estate ETF</t>
  </si>
  <si>
    <t>ISMD</t>
  </si>
  <si>
    <t>Northern Lights Fund Trust IV - Inspire Small/Mid Cap ETF</t>
  </si>
  <si>
    <t>DFSV</t>
  </si>
  <si>
    <t>Dimensional ETF Trust - Dimensional US Small Cap Value ETF</t>
  </si>
  <si>
    <t>XSD</t>
  </si>
  <si>
    <t>SPDR Series Trust - SPDR S&amp;P Semiconductor ETF</t>
  </si>
  <si>
    <t>AIVL</t>
  </si>
  <si>
    <t>WisdomTree Trust - WisdomTree U.S. AI Enhanced Value Fund</t>
  </si>
  <si>
    <t>KXI</t>
  </si>
  <si>
    <t>iShares Trust - iShares Global Consumer Staples ETF</t>
  </si>
  <si>
    <t>LGLV</t>
  </si>
  <si>
    <t>SPDR Series Trust - SPDR SSGA US Large Cap Low Volatility Index ETF</t>
  </si>
  <si>
    <t>XRLV</t>
  </si>
  <si>
    <t>Invesco Exchange-Traded Fund Trust II - Invesco S&amp;P 500 ex-Rate Sensitive Low Volatility ETF</t>
  </si>
  <si>
    <t>SPXE</t>
  </si>
  <si>
    <t>ProShares Trust - ProShares S&amp;P 500 Ex-Energy ETF</t>
  </si>
  <si>
    <t>SSPY</t>
  </si>
  <si>
    <t>Syntax ETF Trust - Syntax Stratified LargeCap ETF</t>
  </si>
  <si>
    <t>ISCV</t>
  </si>
  <si>
    <t>iShares Trust - iShares Morningstar Small-Cap Value ETF</t>
  </si>
  <si>
    <t>CSD</t>
  </si>
  <si>
    <t>Invesco Exchange-Traded Fund Trust - Invesco S&amp;P Spin-Off ETF</t>
  </si>
  <si>
    <t>IFRA</t>
  </si>
  <si>
    <t>iShares Trust - iShares U.S. Infrastructure ETF</t>
  </si>
  <si>
    <t>iShares Trust - iShares Select Dividend ETF</t>
  </si>
  <si>
    <t>Invesco Exchange-Traded Fund Trust - Invesco S&amp;P 500 Equal Weight Consumer Staples ETF</t>
  </si>
  <si>
    <t>NXTG</t>
  </si>
  <si>
    <t>First Trust Exchange-Traded Fund II - First Trust Indxx NextG ETF</t>
  </si>
  <si>
    <t>SPLV</t>
  </si>
  <si>
    <t>Invesco Exchange-Traded Fund Trust II - Invesco S&amp;P 500 Low Volatility ETF</t>
  </si>
  <si>
    <t>GQRE</t>
  </si>
  <si>
    <t>FlexShares Trust - FlexShares Global Quality Real Estate Index Fund</t>
  </si>
  <si>
    <t>SHE</t>
  </si>
  <si>
    <t>SPDR Series Trust - SPDR MSCI USA Gender Diversity ETF</t>
  </si>
  <si>
    <t>WBIY</t>
  </si>
  <si>
    <t>Absolute Shares Trust - WBI Power Factor High Dividend ETF</t>
  </si>
  <si>
    <t>BLKC</t>
  </si>
  <si>
    <t>Invesco Alerian Galaxy Blockchain Users and Decentralized Commerce ETF</t>
  </si>
  <si>
    <t>PSCM</t>
  </si>
  <si>
    <t>Invesco Exchange-Traded Fund Trust II - Invesco S&amp;P SmallCap Materials ETF</t>
  </si>
  <si>
    <t>CNBS</t>
  </si>
  <si>
    <t>Amplify ETF Trust - Amplify Seymour Cannabis ETF</t>
  </si>
  <si>
    <t>REET</t>
  </si>
  <si>
    <t>iShares Trust - iShares Global REIT ETF</t>
  </si>
  <si>
    <t>REGL</t>
  </si>
  <si>
    <t>ProShares Trust - ProShares S&amp;P Midcap 400 Dividend Aristocrats ETF</t>
  </si>
  <si>
    <t>PEY</t>
  </si>
  <si>
    <t>Invesco Exchange-Traded Fund Trust - Invesco High Yield Equity Dividend Achievers ETF</t>
  </si>
  <si>
    <t>RWL</t>
  </si>
  <si>
    <t>Invesco Exchange-Traded Fund Trust II - Invesco S&amp;P 500 Revenue ETF</t>
  </si>
  <si>
    <t>SDOG</t>
  </si>
  <si>
    <t>ALPS ETF Trust - ALPS Sector Dividend Dogs ETF</t>
  </si>
  <si>
    <t>TDIV</t>
  </si>
  <si>
    <t>First Trust Exchange-Traded Fund VI - First Trust NASDAQ Technology Dividend Index Fund</t>
  </si>
  <si>
    <t>MILN</t>
  </si>
  <si>
    <t>Global X Funds - Global X Millennial Consumer ETF</t>
  </si>
  <si>
    <t>FVAL</t>
  </si>
  <si>
    <t>Fidelity Covington Trust - Fidelity Value Factor ETF</t>
  </si>
  <si>
    <t>SPMV</t>
  </si>
  <si>
    <t>Invesco Exchange-Traded Fund Trust II - Invesco S&amp;P 500 Minimum Variance ETF</t>
  </si>
  <si>
    <t>CSB</t>
  </si>
  <si>
    <t>Victory Portfolios II - VictoryShares US Small Cap High Div Volatility Wtd ETF</t>
  </si>
  <si>
    <t>FRI</t>
  </si>
  <si>
    <t>First Trust Exchange-Traded Fund - First Trust S&amp;P REIT Index Fund</t>
  </si>
  <si>
    <t>SMMV</t>
  </si>
  <si>
    <t>iShares Trust - iShares MSCI USA Small-Cap Min Vol Factor ETF</t>
  </si>
  <si>
    <t>OUSM</t>
  </si>
  <si>
    <t>ALPS ETF Trust - ALPS | O'Shares U.S. Small-Cap Quality Dividend ETF</t>
  </si>
  <si>
    <t>IXP</t>
  </si>
  <si>
    <t>iShares Trust - iShares Global Comm Services ETF</t>
  </si>
  <si>
    <t>SPHD</t>
  </si>
  <si>
    <t>Invesco Exchange-Traded Fund Trust II - Invesco S&amp;P 500 High Dividend Low Volatility ETF</t>
  </si>
  <si>
    <t>NOBL</t>
  </si>
  <si>
    <t>ProShares Trust - ProShares S&amp;P 500 Dividend Aristocrats ETF</t>
  </si>
  <si>
    <t>KNG</t>
  </si>
  <si>
    <t>RSPE</t>
  </si>
  <si>
    <t>Invesco Exchange-Traded Fund Trust II - Invesco ESG S&amp;P 500 Equal Weight ETF</t>
  </si>
  <si>
    <t>DFUV</t>
  </si>
  <si>
    <t>Dimensional ETF Trust - Dimensional US Marketwide Value ETF</t>
  </si>
  <si>
    <t>XSHD</t>
  </si>
  <si>
    <t>Invesco Exchange-Traded Fund Trust II - Invesco S&amp;P SmallCap High Dividend Low Volatility ETF</t>
  </si>
  <si>
    <t>BBRE</t>
  </si>
  <si>
    <t>J.P. Morgan Exchange-Traded Fund Trust - JPMorgan BetaBuilders MSCI US REIT ETF</t>
  </si>
  <si>
    <t>CDC</t>
  </si>
  <si>
    <t>Victory Portfolios II - VictoryShares US EQ Income Enhanced Volatility Wtd ETF</t>
  </si>
  <si>
    <t>CDL</t>
  </si>
  <si>
    <t>Victory Portfolios II - VictoryShares US Large Cap High Div Volatility Wtd ETF</t>
  </si>
  <si>
    <t>VICE</t>
  </si>
  <si>
    <t>AdvisorShares Trust - AdvisorShares Vice ETF</t>
  </si>
  <si>
    <t>FLCA</t>
  </si>
  <si>
    <t>BLCN</t>
  </si>
  <si>
    <t>Siren ETF Trust - Siren Nasdaq NexGen Economy ETF</t>
  </si>
  <si>
    <t>MAKX</t>
  </si>
  <si>
    <t>ProShares Trust - ProShares S&amp;P Kensho Smart Factories ETF</t>
  </si>
  <si>
    <t>IJS</t>
  </si>
  <si>
    <t>iShares Trust - iShares S&amp;P Small-Cap 600 Value ETF</t>
  </si>
  <si>
    <t>RWR</t>
  </si>
  <si>
    <t>SPDR Series Trust - SPDR Dow Jones REIT ETF</t>
  </si>
  <si>
    <t>RIET</t>
  </si>
  <si>
    <t>ETF Series Solutions - Hoya Capital High Dividend Yield ETF</t>
  </si>
  <si>
    <t>EWC</t>
  </si>
  <si>
    <t>iShares, Inc. - iShares MSCI Canada ETF</t>
  </si>
  <si>
    <t>IYR</t>
  </si>
  <si>
    <t>iShares Trust - iShares U.S. Real Estate ETF</t>
  </si>
  <si>
    <t>NFRA</t>
  </si>
  <si>
    <t>FlexShares Trust - FlexShares STOXX Global Broad Infrastructure Index Fund</t>
  </si>
  <si>
    <t>LEGR</t>
  </si>
  <si>
    <t>First Trust Exchange-Traded Fund VI - First Trust Indxx Innovative Transaction &amp; Process ETF</t>
  </si>
  <si>
    <t>HLGE</t>
  </si>
  <si>
    <t>Lattice Strategies Trust - Hartford Longevity Economy ETF</t>
  </si>
  <si>
    <t>PINK</t>
  </si>
  <si>
    <t>Simplify Exchange Traded Funds - Simplify Health Care ETF</t>
  </si>
  <si>
    <t>PSCH</t>
  </si>
  <si>
    <t>Invesco Exchange-Traded Fund Trust II - Invesco S&amp;P SmallCap Health Care ETF</t>
  </si>
  <si>
    <t>ISCG</t>
  </si>
  <si>
    <t>iShares Trust - iShares Morningstar Small-Cap Growth ETF</t>
  </si>
  <si>
    <t>CNRG</t>
  </si>
  <si>
    <t>SPDR Series Trust - SPDR S&amp;P Kensho Clean Power ETF</t>
  </si>
  <si>
    <t>RTH</t>
  </si>
  <si>
    <t>VanEck ETF Trust - VanEck Retail ETF</t>
  </si>
  <si>
    <t>FVD</t>
  </si>
  <si>
    <t>First Trust Exchange-Traded Fund - First Trust Value Line Dividend Index Fund</t>
  </si>
  <si>
    <t>IXG</t>
  </si>
  <si>
    <t>iShares Trust - iShares Global Financials ETF</t>
  </si>
  <si>
    <t>GREI</t>
  </si>
  <si>
    <t>Goldman Sachs ETF Trust - Goldman Sachs Future Real Estate and Infrastructure Equity ETF</t>
  </si>
  <si>
    <t>Procure ETF Trust II - Procure Disaster Recovery Strategy ETF</t>
  </si>
  <si>
    <t>SLYV</t>
  </si>
  <si>
    <t>SPDR Series Trust - SPDR S&amp;P 600 Small Cap Value ETF</t>
  </si>
  <si>
    <t>USRT</t>
  </si>
  <si>
    <t>iShares Trust - iShares Core U.S. REIT ETF</t>
  </si>
  <si>
    <t>GOAU</t>
  </si>
  <si>
    <t>ETF Series Solutions - U.S. Global GO GOLD and Precious Metal Miners ETF</t>
  </si>
  <si>
    <t>IYM</t>
  </si>
  <si>
    <t>iShares Trust - iShares U.S. Basic Materials ETF</t>
  </si>
  <si>
    <t>RPV</t>
  </si>
  <si>
    <t>Invesco Exchange-Traded Fund Trust - Invesco S&amp;P 500 Pure Value ETF</t>
  </si>
  <si>
    <t>GRID</t>
  </si>
  <si>
    <t>First Trust NASDAQ Clean Edge Smart Grid Infrastructure Index Fund</t>
  </si>
  <si>
    <t>ENFR</t>
  </si>
  <si>
    <t>ALPS ETF Trust - Alerian Energy Infrastructure ETF</t>
  </si>
  <si>
    <t>BUYZ</t>
  </si>
  <si>
    <t>Franklin U.S. Core Dividend Tilt Index ETF - Franklin Disruptive Commerce ETF</t>
  </si>
  <si>
    <t>FCLD</t>
  </si>
  <si>
    <t>Fidelity Covington Trust - Fidelity Cloud Computing ETF</t>
  </si>
  <si>
    <t>FDRV</t>
  </si>
  <si>
    <t>Fidelity Covington Trust - Fidelity Electric Vehicles and Future Transportation ETF</t>
  </si>
  <si>
    <t>PSIL</t>
  </si>
  <si>
    <t>AdvisorShares Trust - AdvisorShares Psychedelics ETF</t>
  </si>
  <si>
    <t>FREL</t>
  </si>
  <si>
    <t>Fidelity Covington Trust - Fidelity MSCI Real Estate Index ETF</t>
  </si>
  <si>
    <t>RNEW</t>
  </si>
  <si>
    <t>VanEck ETF Trust - VanEck Green Infrastructure ETF</t>
  </si>
  <si>
    <t>IMCV</t>
  </si>
  <si>
    <t>iShares Trust - iShares Morningstar Mid-Cap Value ETF</t>
  </si>
  <si>
    <t>XLC</t>
  </si>
  <si>
    <t>The Select Sector SPDR Trust - The Communication Services Select Sector SPDR Fund</t>
  </si>
  <si>
    <t>HOMZ</t>
  </si>
  <si>
    <t>ETF Series Solutions - Hoya Capital Housing ETF</t>
  </si>
  <si>
    <t>HTEC</t>
  </si>
  <si>
    <t>Exchange Traded Concepts Trust - ROBO Global Healthcare Technology and Innovation ETF</t>
  </si>
  <si>
    <t>ECLN</t>
  </si>
  <si>
    <t>First Trust Exchange-Traded Fund IV - First Trust EIP Carbon Impact ETF</t>
  </si>
  <si>
    <t>XHE</t>
  </si>
  <si>
    <t>SPDR Series Trust - SPDR S&amp;P Health Care Equipment ETF</t>
  </si>
  <si>
    <t>SDY</t>
  </si>
  <si>
    <t>SPDR Series Trust - SPDR S&amp;P Dividend ETF</t>
  </si>
  <si>
    <t>KBWP</t>
  </si>
  <si>
    <t>Invesco Exchange-Traded Fund Trust II - Invesco KBW Property &amp; Casualty Insurance ETF</t>
  </si>
  <si>
    <t>CLIX</t>
  </si>
  <si>
    <t>ProShares Trust - ProShares Long Online/Short Stores ETF</t>
  </si>
  <si>
    <t>ONLN</t>
  </si>
  <si>
    <t>ProShares Trust - ProShares Online Retail ETF</t>
  </si>
  <si>
    <t>AVRE</t>
  </si>
  <si>
    <t>American Century ETF Trust - Avantis Real Estate ETF</t>
  </si>
  <si>
    <t>SNPD</t>
  </si>
  <si>
    <t>DBX ETF Trust - Xtrackers S&amp;P ESG Dividend Aristocrats ETF</t>
  </si>
  <si>
    <t>PSCU</t>
  </si>
  <si>
    <t>Invesco Exchange-Traded Fund Trust II - Invesco S&amp;P SmallCap Utilities &amp; Communication Services ETF</t>
  </si>
  <si>
    <t>TAN</t>
  </si>
  <si>
    <t>Invesco Exchange-Traded Fund Trust II - Invesco Solar ETF</t>
  </si>
  <si>
    <t>JRE</t>
  </si>
  <si>
    <t>Janus Detroit Street Trust - Janus Henderson U.S. Real Estate ETF</t>
  </si>
  <si>
    <t>PSR</t>
  </si>
  <si>
    <t>Invesco Actively Managed Exchange-Traded Fund Trust - Invesco Active U.S. Real Estate ETF</t>
  </si>
  <si>
    <t>TOLZ</t>
  </si>
  <si>
    <t>ProShares Trust - ProShares DJ Brookfield Global Infrastructure ETF</t>
  </si>
  <si>
    <t>ROBT</t>
  </si>
  <si>
    <t>First Trust Exchange-Traded Fund VI - First Trust Nasdaq Artificial Intelligence and Robotics ETF</t>
  </si>
  <si>
    <t>BBCA</t>
  </si>
  <si>
    <t>J.P. Morgan Exchange-Traded Fund Trust - JPMorgan BetaBuilders Canada ETF</t>
  </si>
  <si>
    <t>RZV</t>
  </si>
  <si>
    <t>Invesco Exchange-Traded Fund Trust - Invesco S&amp;P SmallCap 600 Pure Value ETF</t>
  </si>
  <si>
    <t>MRGR</t>
  </si>
  <si>
    <t>ProShares Trust - ProShares Merger ETF</t>
  </si>
  <si>
    <t>ACES</t>
  </si>
  <si>
    <t>ALPS ETF Trust - ALPS Clean Energy ETF</t>
  </si>
  <si>
    <t>FXH</t>
  </si>
  <si>
    <t>First Trust Exchange-Traded AlphaDEX Fund - First Trust Health Care AlphaDEX Fund</t>
  </si>
  <si>
    <t>DIV</t>
  </si>
  <si>
    <t>Global X Funds - Global X SuperDividend U.S. ETF</t>
  </si>
  <si>
    <t>LRNZ</t>
  </si>
  <si>
    <t>Listed Funds Trust - TrueShares Technology, AI &amp; Deep Learning ETF</t>
  </si>
  <si>
    <t>BYRE</t>
  </si>
  <si>
    <t>Principal Exchange-Traded Funds - Principal Real Estate Active Opportunities ETF</t>
  </si>
  <si>
    <t>SMDV</t>
  </si>
  <si>
    <t>ProShares Trust - ProShares Russell 2000 Dividend Growers ETF</t>
  </si>
  <si>
    <t>PBW</t>
  </si>
  <si>
    <t>Invesco Exchange-Traded Fund Trust - Invesco WilderHill Clean Energy ETF</t>
  </si>
  <si>
    <t>UCC</t>
  </si>
  <si>
    <t>UTSL</t>
  </si>
  <si>
    <t>Direxion Shares ETF Trust - Direxion Daily Utilities Bull 3X Shares</t>
  </si>
  <si>
    <t>TMFC</t>
  </si>
  <si>
    <t>The RBB Fund, Inc. - Motley Fool 100 Index ETF</t>
  </si>
  <si>
    <t>BNE</t>
  </si>
  <si>
    <t>ETF Series Solutions - Blue Horizon BNE ETF</t>
  </si>
  <si>
    <t>XLU</t>
  </si>
  <si>
    <t>The Select Sector SPDR Trust - The Utilities Select Sector SPDR Fund</t>
  </si>
  <si>
    <t>ICF</t>
  </si>
  <si>
    <t>iShares Trust - iShares Cohen &amp; Steers REIT ETF</t>
  </si>
  <si>
    <t>IHI</t>
  </si>
  <si>
    <t>iShares Trust - iShares U.S. Medical Devices ETF</t>
  </si>
  <si>
    <t>XHS</t>
  </si>
  <si>
    <t>SPDR Series Trust - SPDR S&amp;P Health Care Services ETF</t>
  </si>
  <si>
    <t>KCE</t>
  </si>
  <si>
    <t>SPDR Series Trust - SPDR S&amp;P Capital Markets ETF</t>
  </si>
  <si>
    <t>FCOM</t>
  </si>
  <si>
    <t>Fidelity Covington Trust - Fidelity MSCI Communication Services Index ETF</t>
  </si>
  <si>
    <t>UTES</t>
  </si>
  <si>
    <t>ETFis Series Trust I - Virtus Reaves Utilities ETF</t>
  </si>
  <si>
    <t>PRNT</t>
  </si>
  <si>
    <t>ARK ETF Trust - The 3D Printing ETF</t>
  </si>
  <si>
    <t>KIE</t>
  </si>
  <si>
    <t>SPDR Series Trust - SPDR S&amp;P Insurance ETF</t>
  </si>
  <si>
    <t>UYM</t>
  </si>
  <si>
    <t>ROOF</t>
  </si>
  <si>
    <t>TMDV</t>
  </si>
  <si>
    <t>ProShares Trust - ProShares Russell U.S. Dividend Growers ETF</t>
  </si>
  <si>
    <t>CVY</t>
  </si>
  <si>
    <t>Invesco Exchange-Traded Fund Trust - Invesco Zacks Multi-Asset Income ETF</t>
  </si>
  <si>
    <t>DRN</t>
  </si>
  <si>
    <t>Direxion Shares ETF Trust - Direxion Daily Real Estate Bull 3X Shares</t>
  </si>
  <si>
    <t>EMLP</t>
  </si>
  <si>
    <t>First Trust Exchange-Traded Fund IV - First Trust North American Energy Infrastructure Fund</t>
  </si>
  <si>
    <t>ARKW</t>
  </si>
  <si>
    <t>ARK ETF Trust - ARK Next Generation Internet ETF</t>
  </si>
  <si>
    <t>XLRE</t>
  </si>
  <si>
    <t>The Select Sector SPDR Trust - The Real Estate Select Sector SPDR Fund</t>
  </si>
  <si>
    <t>SBIO</t>
  </si>
  <si>
    <t>ALPS ETF Trust - ALPS Medical Breakthroughs ETF</t>
  </si>
  <si>
    <t>PUI</t>
  </si>
  <si>
    <t>IAK</t>
  </si>
  <si>
    <t>iShares Trust - iShares U.S. Insurance ETF</t>
  </si>
  <si>
    <t>JXI</t>
  </si>
  <si>
    <t>iShares Trust - iShares Global Utilities ETF</t>
  </si>
  <si>
    <t>DFAR</t>
  </si>
  <si>
    <t>Dimensional ETF Trust - Dimensional US Real Estate ETF</t>
  </si>
  <si>
    <t>VRAI</t>
  </si>
  <si>
    <t>ETFs Series Trust I - Virtus Real Asset Income ETF</t>
  </si>
  <si>
    <t>GII</t>
  </si>
  <si>
    <t>SPDR Index Shares Funds - SPDR S&amp;P Global Infrastructure ETF</t>
  </si>
  <si>
    <t>UPW</t>
  </si>
  <si>
    <t>ProShares Trust - ProShares Ultra Utilities</t>
  </si>
  <si>
    <t>IGF</t>
  </si>
  <si>
    <t>iShares Trust - iShares Global Infrastructure ETF</t>
  </si>
  <si>
    <t>TPYP</t>
  </si>
  <si>
    <t>Managed Portfolio Series - Tortoise North American Pipeline Fund</t>
  </si>
  <si>
    <t>FTXG</t>
  </si>
  <si>
    <t>First Trust Exchange-Traded Fund VI - First Trust Nasdaq Food &amp; Beverage ETF</t>
  </si>
  <si>
    <t>PALC</t>
  </si>
  <si>
    <t>Pacer Funds Trust - Pacer Lunt Large Cap Multi-Factor Alternator ETF</t>
  </si>
  <si>
    <t>REZ</t>
  </si>
  <si>
    <t>iShares Trust - iShares Residential and Multisector Real Estate ETF</t>
  </si>
  <si>
    <t>Invesco Exchange-Traded Fund Trust - Invesco S&amp;P 500 Equal Weight Real Estate ETF</t>
  </si>
  <si>
    <t>QQQN</t>
  </si>
  <si>
    <t>Victory Portfolios II - VictoryShares Nasdaq Next 50 ETF</t>
  </si>
  <si>
    <t>EDOC</t>
  </si>
  <si>
    <t>Global X Funds - Global X Telemedicine &amp; Digital Health ETF</t>
  </si>
  <si>
    <t>iShares Trust - iShares U.S. Telecommunications ETF</t>
  </si>
  <si>
    <t>FXU</t>
  </si>
  <si>
    <t>First Trust Exchange-Traded AlphaDEX Fund - First Trust Utilities AlphaDEX Fund</t>
  </si>
  <si>
    <t>BLDG</t>
  </si>
  <si>
    <t>Cambria ETF Trust - Cambria Global Real Estate ETF</t>
  </si>
  <si>
    <t>Invesco Exchange-Traded Fund Trust - Invesco S&amp;P 500 Equal Weight Materials ETF</t>
  </si>
  <si>
    <t>FUTY</t>
  </si>
  <si>
    <t>Fidelity Covington Trust - Fidelity MSCI Utilities Index ETF</t>
  </si>
  <si>
    <t>ROKT</t>
  </si>
  <si>
    <t>SPDR Series Trust - SPDR S&amp;P Kensho Final Frontiers ETF</t>
  </si>
  <si>
    <t>BNGE</t>
  </si>
  <si>
    <t>First Trust Exchange-Traded Fund VI - First Trust S-Network Streaming &amp; Gaming ETF</t>
  </si>
  <si>
    <t>DAPP</t>
  </si>
  <si>
    <t>VanEck ETF Trust - VanEck Digital Transformation ETF</t>
  </si>
  <si>
    <t>ARKK</t>
  </si>
  <si>
    <t>ARK ETF Trust - ARK Innovation ETF</t>
  </si>
  <si>
    <t>XLB</t>
  </si>
  <si>
    <t>The Select Sector SPDR Trust - The Materials Select Sector SPDR Fund</t>
  </si>
  <si>
    <t>VLUE</t>
  </si>
  <si>
    <t>iShares Trust - iShares MSCI USA Value Factor ETF</t>
  </si>
  <si>
    <t>INFL</t>
  </si>
  <si>
    <t>Listed Funds Trust - Horizon Kinetics Inflation Beneficiaries ETF</t>
  </si>
  <si>
    <t>PID</t>
  </si>
  <si>
    <t>Invesco Exchange-Traded Fund Trust - Invesco International Dividend Achievers ETF</t>
  </si>
  <si>
    <t>FMAT</t>
  </si>
  <si>
    <t>Fidelity Covington Trust - Fidelity MSCI Materials Index ETF</t>
  </si>
  <si>
    <t>SGDM</t>
  </si>
  <si>
    <t>Sprott Funds Trust - Sprott Gold Miners ETF</t>
  </si>
  <si>
    <t>iShares Trust - iShares U.S. Utilities ETF</t>
  </si>
  <si>
    <t>ARKF</t>
  </si>
  <si>
    <t>ARK ETF Trust - ARK Fintech Innovation ETF</t>
  </si>
  <si>
    <t>SIL</t>
  </si>
  <si>
    <t>Global X Funds - Global X Silver Miners ETF</t>
  </si>
  <si>
    <t>MXI</t>
  </si>
  <si>
    <t>iShares Trust - iShares Global Materials ETF</t>
  </si>
  <si>
    <t>FAB</t>
  </si>
  <si>
    <t>First Trust Exchange-Traded AlphaDEX Fund - First Trust Multi Cap Value AlphaDEX Fund</t>
  </si>
  <si>
    <t>Invesco Exchange-Traded Fund Trust - Invesco S&amp;P 500 Equal Weight Communication Services ETF</t>
  </si>
  <si>
    <t>EVAV</t>
  </si>
  <si>
    <t>IHF</t>
  </si>
  <si>
    <t>iShares Trust - iShares U.S. Healthcare Providers ETF</t>
  </si>
  <si>
    <t>SPVU</t>
  </si>
  <si>
    <t>Invesco Exchange-Traded Fund Trust II - Invesco S&amp;P 500 Enhanced Value ETF</t>
  </si>
  <si>
    <t>MDEV</t>
  </si>
  <si>
    <t>First Trust Exchange-Traded Fund VI - First Trust Indxx Medical Devices ETF</t>
  </si>
  <si>
    <t>PPA</t>
  </si>
  <si>
    <t>Invesco Exchange-Traded Fund Trust - Invesco Aerospace &amp; Defense ETF</t>
  </si>
  <si>
    <t>IBUY</t>
  </si>
  <si>
    <t>Amplify ETF Trust - Amplify Online Retail ETF</t>
  </si>
  <si>
    <t>SILJ</t>
  </si>
  <si>
    <t>FTA</t>
  </si>
  <si>
    <t>First Trust Exchange-Traded AlphaDEX Fund - First Trust Large Cap Value AlphaDEX Fund</t>
  </si>
  <si>
    <t>ARKX</t>
  </si>
  <si>
    <t>ARK ETF Trust - ARK Space Exploration &amp; Innovation ETF</t>
  </si>
  <si>
    <t>BITQ</t>
  </si>
  <si>
    <t>Exchange Traded Concepts Trust - Bitwise Crypto Industry Innovators ETF</t>
  </si>
  <si>
    <t>VCLN</t>
  </si>
  <si>
    <t>Virtus ETF Trust II - Virtus Duff &amp; Phelps Clean Energy ETF</t>
  </si>
  <si>
    <t>GFOF</t>
  </si>
  <si>
    <t>ETF Series Solutions - Grayscale Future of Finance ETF</t>
  </si>
  <si>
    <t>DFEN</t>
  </si>
  <si>
    <t>Direxion Shares ETF Trust - Direxion Daily Aerospace &amp; Defense Bull 3X Shares</t>
  </si>
  <si>
    <t>BKCH</t>
  </si>
  <si>
    <t>Global X Funds - Global X Blockchain ETF</t>
  </si>
  <si>
    <t>JPRE</t>
  </si>
  <si>
    <t>J.P. Morgan Exchange-Traded Fund Trust - JPMorgan Realty Income ETF</t>
  </si>
  <si>
    <t>ITA</t>
  </si>
  <si>
    <t>iShares Trust - iShares U.S. Aerospace &amp; Defense ETF</t>
  </si>
  <si>
    <t>OND</t>
  </si>
  <si>
    <t>ProShares Trust - ProShares On-Demand ETF</t>
  </si>
  <si>
    <t>RING</t>
  </si>
  <si>
    <t>iShares, Inc. - iShares MSCI Global Gold Miners ETF</t>
  </si>
  <si>
    <t>FINX</t>
  </si>
  <si>
    <t>Global X Funds - Global X FinTech ETF</t>
  </si>
  <si>
    <t>INDS</t>
  </si>
  <si>
    <t>Pacer Funds Trust - Pacer Industrial Real Estate ETF</t>
  </si>
  <si>
    <t>UFO</t>
  </si>
  <si>
    <t>Procure ETF Trust II - Procure Space ETF</t>
  </si>
  <si>
    <t>FDIG</t>
  </si>
  <si>
    <t>Fidelity Covington Trust - Fidelity Crypto Industry and Digital Payments ETF</t>
  </si>
  <si>
    <t>SLVP</t>
  </si>
  <si>
    <t>iShares, Inc. - iShares MSCI Global Silver and Metals Miners ETF</t>
  </si>
  <si>
    <t>XAR</t>
  </si>
  <si>
    <t>SPDR Series Trust - SPDR S&amp;P Aerospace &amp; Defense ETF</t>
  </si>
  <si>
    <t>IBLC</t>
  </si>
  <si>
    <t>iShares Trust - iShares Blockchain and Tech ETF</t>
  </si>
  <si>
    <t>AVSC</t>
  </si>
  <si>
    <t>American Century ETF Trust - Avantis U.S. Small Cap Equity ETF</t>
  </si>
  <si>
    <t>TOKE</t>
  </si>
  <si>
    <t>Cambria ETF Trust - Cambria Cannabis ETF</t>
  </si>
  <si>
    <t>WEIGHTED</t>
  </si>
  <si>
    <t>FUND NAME</t>
  </si>
  <si>
    <t>SYLD</t>
  </si>
  <si>
    <t>Cambria ETF Trust - Cambria Shareholder Yield ETF</t>
  </si>
  <si>
    <t>FDLS</t>
  </si>
  <si>
    <t>Northern Lights Fund Trust IV - Inspire Fidelis Multi Factor ETF</t>
  </si>
  <si>
    <t xml:space="preserve">Weightings:   </t>
  </si>
  <si>
    <t>Sabrient's scores are based on proprietary algorithms that use a range of fundamental data and a relative scoring engine.  Scores have a range of 1 – 100.  Higher scores are better.   </t>
  </si>
  <si>
    <t>iShares, Inc. - iShares MSCI Agriculture Producers ETF</t>
  </si>
  <si>
    <t>Full ETF Universe</t>
  </si>
  <si>
    <t>SMOT</t>
  </si>
  <si>
    <t>VanEck ETF Trust - VanEck Morningstar SMID Moat ETF</t>
  </si>
  <si>
    <t>PICK</t>
  </si>
  <si>
    <t>iShares, Inc. - iShares MSCI Global Metals &amp; Mining Producers ETF</t>
  </si>
  <si>
    <t>ETF Series Solutions - Vident U.S. Equity Strategy ETF</t>
  </si>
  <si>
    <t>CFCV</t>
  </si>
  <si>
    <t>Legg Mason ETF Investment Trust II - ClearBridge Focus Value ESG ETF</t>
  </si>
  <si>
    <t>DFSU</t>
  </si>
  <si>
    <t>Dimensional ETF Trust - Dimensional US Sustainability Core 1 ETF</t>
  </si>
  <si>
    <t>SFLR</t>
  </si>
  <si>
    <t>Innovator ETFs Trust - Innovator Equity Managed Floor ETF</t>
  </si>
  <si>
    <t>MODL</t>
  </si>
  <si>
    <t>Victory Portfolios II - VictoryShares WestEnd U.S. Sector ETF</t>
  </si>
  <si>
    <t>DFGR</t>
  </si>
  <si>
    <t>Dimensional ETF Trust - Dimensional Global Real Estate ETF</t>
  </si>
  <si>
    <t>DFLV</t>
  </si>
  <si>
    <t>Dimensional ETF Trust - Dimensional US Large Cap Value ETF</t>
  </si>
  <si>
    <t>PJFV</t>
  </si>
  <si>
    <t>PGIM ETF Trust - PGIM Jennison Focused Value ETF</t>
  </si>
  <si>
    <t>PJFG</t>
  </si>
  <si>
    <t>PGIM ETF Trust - PGIM Jennison Focused Growth ETF</t>
  </si>
  <si>
    <t>COWG</t>
  </si>
  <si>
    <t>Pacer Funds Trust - Pacer US Large Cap Cash Cows Growth Leaders ETF</t>
  </si>
  <si>
    <t>WGMI</t>
  </si>
  <si>
    <t>Valkyrie ETF Trust II - Valkyrie Bitcoin Miners ETF</t>
  </si>
  <si>
    <t>REIT</t>
  </si>
  <si>
    <t>ALPS ETF Trust - ALPS Active REIT ETF</t>
  </si>
  <si>
    <t>TPMN</t>
  </si>
  <si>
    <t>The Timothy Plan - Timothy Plan Market Neutral ETF</t>
  </si>
  <si>
    <t>PTLC</t>
  </si>
  <si>
    <t>Pacer Funds Trust - Pacer Trendpilot US Large Cap ETF</t>
  </si>
  <si>
    <t>DFNV</t>
  </si>
  <si>
    <t>FIXT</t>
  </si>
  <si>
    <t>EVUS</t>
  </si>
  <si>
    <t>iShares Trust - iShares ESG Aware MSCI USA Value ETF</t>
  </si>
  <si>
    <t>EGUS</t>
  </si>
  <si>
    <t>iShares Trust - iShares ESG Aware MSCI USA Growth ETF</t>
  </si>
  <si>
    <t>UWM</t>
  </si>
  <si>
    <t>ProShares Trust - ProShares Ultra Russell2000</t>
  </si>
  <si>
    <t>SAA</t>
  </si>
  <si>
    <t>ProShares Trust - ProShares Ultra SmallCap600</t>
  </si>
  <si>
    <t>URTY</t>
  </si>
  <si>
    <t>ProShares Trust - ProShares UltraPro Russell2000</t>
  </si>
  <si>
    <t>HDG</t>
  </si>
  <si>
    <t>ProShares Trust - ProShares Hedge Replication ETF</t>
  </si>
  <si>
    <t>DWAS</t>
  </si>
  <si>
    <t>XSLV</t>
  </si>
  <si>
    <t>Invesco Exchange-Traded Fund Trust II - Invesco S&amp;P SmallCap Low Volatility ETF</t>
  </si>
  <si>
    <t>JPSE</t>
  </si>
  <si>
    <t>J.P. Morgan Exchange-Traded Fund Trust - JPMorgan Diversified Return U.S. Small Cap Equity ETF</t>
  </si>
  <si>
    <t>BBSC</t>
  </si>
  <si>
    <t>J.P. Morgan Exchange-Traded Fund Trust - JPMorgan BetaBuilders U.S. Small Cap Equity ETF</t>
  </si>
  <si>
    <t>HYIN</t>
  </si>
  <si>
    <t>WisdomTree Trust - WisdomTree Alternative Income Fund</t>
  </si>
  <si>
    <t>QVMS</t>
  </si>
  <si>
    <t>Invesco Exchange-Traded Fund Trust II - Invesco S&amp;P SmallCap 600 QVM Multi-factor ETF</t>
  </si>
  <si>
    <t>ISCB</t>
  </si>
  <si>
    <t>iShares Trust - iShares Morningstar Small-Cap ETF</t>
  </si>
  <si>
    <t>EZM</t>
  </si>
  <si>
    <t>WisdomTree Trust - WisdomTree U.S. MidCap Fund</t>
  </si>
  <si>
    <t>MVV</t>
  </si>
  <si>
    <t>ProShares Trust - ProShares Ultra MidCap400</t>
  </si>
  <si>
    <t>UMDD</t>
  </si>
  <si>
    <t>ProShares Trust - ProShares UltraPro MidCap400</t>
  </si>
  <si>
    <t>BIB</t>
  </si>
  <si>
    <t>ProShares Trust - ProShares Ultra Nasdaq Biotechnology</t>
  </si>
  <si>
    <t>XMLV</t>
  </si>
  <si>
    <t>Invesco Exchange-Traded Fund Trust II - Invesco S&amp;P MidCap Low Volatility ETF</t>
  </si>
  <si>
    <t>JPME</t>
  </si>
  <si>
    <t>J.P. Morgan Exchange-Traded Fund Trust - JPMorgan Diversified Return U.S. Mid Cap Equity ETF</t>
  </si>
  <si>
    <t>WCLD</t>
  </si>
  <si>
    <t>WisdomTree Trust - WisdomTree Cloud Computing Fund</t>
  </si>
  <si>
    <t>BBMC</t>
  </si>
  <si>
    <t>J.P. Morgan Exchange-Traded Fund Trust - JPMorgan BetaBuilders U.S. Mid Cap Equity ETF</t>
  </si>
  <si>
    <t>QQQJ</t>
  </si>
  <si>
    <t>Invesco Exchange-Traded Fund Trust II - Invesco NASDAQ Next Gen 100 ETF</t>
  </si>
  <si>
    <t>WCBR</t>
  </si>
  <si>
    <t>WisdomTree Trust - WisdomTree Cybersecurity Fund</t>
  </si>
  <si>
    <t>DEW</t>
  </si>
  <si>
    <t>WisdomTree Trust - WisdomTree Global High Dividend Fund</t>
  </si>
  <si>
    <t>Invesco Exchange-Traded Fund Trust - Invesco S&amp;P 500 Equal Weight Financials ETF</t>
  </si>
  <si>
    <t>Invesco Exchange-Traded Fund Trust - Invesco S&amp;P 500 Equal Weight Health Care ETF</t>
  </si>
  <si>
    <t>Invesco Exchange-Traded Fund Trust - Invesco S&amp;P 500 Equal Weight Utilities ETF</t>
  </si>
  <si>
    <t>UYG</t>
  </si>
  <si>
    <t>ProShares Trust - ProShares Ultra Financials</t>
  </si>
  <si>
    <t>DIG</t>
  </si>
  <si>
    <t>URE</t>
  </si>
  <si>
    <t>ProShares Trust - ProShares Ultra Real Estate</t>
  </si>
  <si>
    <t>WTV</t>
  </si>
  <si>
    <t>WisdomTree Trust - WisdomTree U.S. Value Fund</t>
  </si>
  <si>
    <t>WTRE</t>
  </si>
  <si>
    <t>WisdomTree Trust - WisdomTree New Economy Real Estate Fund</t>
  </si>
  <si>
    <t>JPUS</t>
  </si>
  <si>
    <t>J.P. Morgan Exchange-Traded Fund Trust - JPMorgan Diversified Return U.S. Equity ETF</t>
  </si>
  <si>
    <t>NULV</t>
  </si>
  <si>
    <t>USMF</t>
  </si>
  <si>
    <t>WisdomTree Trust - WisdomTree U.S. Multifactor Fund</t>
  </si>
  <si>
    <t>JMOM</t>
  </si>
  <si>
    <t>J.P. Morgan Exchange-Traded Fund Trust - JPMorgan U.S. Momentum Factor ETF</t>
  </si>
  <si>
    <t>JQUA</t>
  </si>
  <si>
    <t>J.P. Morgan Exchange-Traded Fund Trust - JPMorgan U.S. Quality Factor ETF</t>
  </si>
  <si>
    <t>JVAL</t>
  </si>
  <si>
    <t>J.P. Morgan Exchange-Traded Fund Trust - JPMorgan U.S. Value Factor ETF</t>
  </si>
  <si>
    <t>NTSX</t>
  </si>
  <si>
    <t>WisdomTree Trust - WisdomTree U.S. Efficient Core Fund</t>
  </si>
  <si>
    <t>BBUS</t>
  </si>
  <si>
    <t>J.P. Morgan Exchange-Traded Fund Trust - JPMorgan BetaBuilders U.S. Equity ETF</t>
  </si>
  <si>
    <t>NULC</t>
  </si>
  <si>
    <t>JEPI</t>
  </si>
  <si>
    <t>J.P. Morgan Exchange-Traded Fund Trust - JPMorgan Equity Premium Income ETF</t>
  </si>
  <si>
    <t>JCTR</t>
  </si>
  <si>
    <t>J.P. Morgan Exchange-Traded Fund Trust - JPMorgan Carbon Transition U.S. Equity ETF</t>
  </si>
  <si>
    <t>VNSE</t>
  </si>
  <si>
    <t>Natixis ETF Trust II - Natixis Vaughan Nelson Select ETF</t>
  </si>
  <si>
    <t>QQQM</t>
  </si>
  <si>
    <t>Invesco Exchange-Traded Fund Trust II - Invesco NASDAQ 100 ETF</t>
  </si>
  <si>
    <t>WDNA</t>
  </si>
  <si>
    <t>WisdomTree Trust - WisdomTree BioRevolution Fund</t>
  </si>
  <si>
    <t>SOXQ</t>
  </si>
  <si>
    <t>Invesco Exchange-Traded Fund Trust II - Invesco PHLX Semiconductor ETF</t>
  </si>
  <si>
    <t>JAVA</t>
  </si>
  <si>
    <t>J.P. Morgan Exchange-Traded Fund Trust - JPMorgan Active Value ETF</t>
  </si>
  <si>
    <t>WTAI</t>
  </si>
  <si>
    <t>WisdomTree Trust - WisdomTree Artificial Intelligence and Innovation Fund</t>
  </si>
  <si>
    <t>JEPQ</t>
  </si>
  <si>
    <t>J.P. Morgan Exchange-Traded Fund Trust - JPMorgan Nasdaq Equity Premium Income ETF</t>
  </si>
  <si>
    <t>JGRO</t>
  </si>
  <si>
    <t>J.P. Morgan Exchange-Traded Fund Trust - JPMorgan Active Growth ETF</t>
  </si>
  <si>
    <t>QGRW</t>
  </si>
  <si>
    <t>WisdomTree Trust - WisdomTree U.S. Quality Growth Fund</t>
  </si>
  <si>
    <t>VIOO</t>
  </si>
  <si>
    <t>Vanguard Admiral Funds - Vanguard S&amp;P Small-Cap 600 ETF</t>
  </si>
  <si>
    <t>VIOG</t>
  </si>
  <si>
    <t>Vanguard Admiral Funds - Vanguard S&amp;P Small-Cap 600 Growth ETF</t>
  </si>
  <si>
    <t>VIOV</t>
  </si>
  <si>
    <t>Vanguard Admiral Funds - Vanguard S&amp;P Small-Cap 600 Value ETF</t>
  </si>
  <si>
    <t>VTWV</t>
  </si>
  <si>
    <t>Vanguard Scottsdale Funds - Vanguard Russell 2000 Value ETF</t>
  </si>
  <si>
    <t>VTWG</t>
  </si>
  <si>
    <t>Vanguard Scottsdale Funds - Vanguard Russell 2000 Growth ETF</t>
  </si>
  <si>
    <t>VTWO</t>
  </si>
  <si>
    <t>Vanguard Scottsdale Funds - Vanguard Russell 2000 ETF</t>
  </si>
  <si>
    <t>iShares Trust - iShares U.S. Small-Cap Equity Factor ETF</t>
  </si>
  <si>
    <t>CALF</t>
  </si>
  <si>
    <t>Pacer Funds Trust - Pacer US Small Cap Cash Cows 100 ETF</t>
  </si>
  <si>
    <t>ESIX</t>
  </si>
  <si>
    <t>SPDR Series Trust - SPDR S&amp;P SmallCap 600 ESG ETF</t>
  </si>
  <si>
    <t>MDY</t>
  </si>
  <si>
    <t>SPDR S&amp;P MidCap 400 ETF Trust</t>
  </si>
  <si>
    <t>VXF</t>
  </si>
  <si>
    <t>Vanguard Index Funds - Vanguard Extended Market ETF</t>
  </si>
  <si>
    <t>VBK</t>
  </si>
  <si>
    <t>Vanguard Index Funds - Vanguard Small-Cap Growth ETF</t>
  </si>
  <si>
    <t>VBR</t>
  </si>
  <si>
    <t>Vanguard Index Funds - Vanguard Small-Cap Value ETF</t>
  </si>
  <si>
    <t>VB</t>
  </si>
  <si>
    <t>Vanguard Index Funds - Vanguard Small-Cap ETF</t>
  </si>
  <si>
    <t>VNQ</t>
  </si>
  <si>
    <t>Vanguard Specialized Funds - Vanguard Real Estate ETF</t>
  </si>
  <si>
    <t>MDYV</t>
  </si>
  <si>
    <t>SPDR Series Trust - SPDR S&amp;P 400 Mid Cap Value ETF</t>
  </si>
  <si>
    <t>MDYG</t>
  </si>
  <si>
    <t>SPDR Series Trust - SPDR S&amp;P 400 Mid Cap Growth ETF</t>
  </si>
  <si>
    <t>GDX</t>
  </si>
  <si>
    <t>RWO</t>
  </si>
  <si>
    <t>SPDR Index Shares Funds - SPDR Dow Jones Global Real Estate ETF</t>
  </si>
  <si>
    <t>IVOO</t>
  </si>
  <si>
    <t>Vanguard Admiral Funds - Vanguard S&amp;P Mid-Cap 400 ETF</t>
  </si>
  <si>
    <t>IVOG</t>
  </si>
  <si>
    <t>Vanguard Admiral Funds - Vanguard S&amp;P Mid-Cap 400 Growth ETF</t>
  </si>
  <si>
    <t>IVOV</t>
  </si>
  <si>
    <t>Vanguard Admiral Funds - Vanguard S&amp;P Mid-Cap 400 Value ETF</t>
  </si>
  <si>
    <t>ONEY</t>
  </si>
  <si>
    <t>SPDR Series Trust - SPDR Russell 1000 Yield Focus ETF</t>
  </si>
  <si>
    <t>ONEV</t>
  </si>
  <si>
    <t>SPDR Series Trust - SPDR Russell 1000 Low Volatility Focus ETF</t>
  </si>
  <si>
    <t>NUSC</t>
  </si>
  <si>
    <t>NETL</t>
  </si>
  <si>
    <t>ETF Series Solutions - NETLease Corporate Real Estate ETF</t>
  </si>
  <si>
    <t>CBSE</t>
  </si>
  <si>
    <t>VTI</t>
  </si>
  <si>
    <t>Vanguard Index Funds - Vanguard Total Stock Market ETF</t>
  </si>
  <si>
    <t>VDE</t>
  </si>
  <si>
    <t>Vanguard World Fund - Vanguard Energy ETF</t>
  </si>
  <si>
    <t>VCR</t>
  </si>
  <si>
    <t>Vanguard World Fund - Vanguard Consumer Discretionary ETF</t>
  </si>
  <si>
    <t>VDC</t>
  </si>
  <si>
    <t>Vanguard World Fund - Vanguard Consumer Staples ETF</t>
  </si>
  <si>
    <t>VFH</t>
  </si>
  <si>
    <t>Vanguard World Fund - Vanguard Financials ETF</t>
  </si>
  <si>
    <t>VHT</t>
  </si>
  <si>
    <t>Vanguard World Fund - Vanguard Health Care ETF</t>
  </si>
  <si>
    <t>VGT</t>
  </si>
  <si>
    <t>Vanguard World Fund - Vanguard Information Technology ETF</t>
  </si>
  <si>
    <t>VAW</t>
  </si>
  <si>
    <t>Vanguard World Fund - Vanguard Materials ETF</t>
  </si>
  <si>
    <t>VPU</t>
  </si>
  <si>
    <t>Vanguard World Fund - Vanguard Utilities ETF</t>
  </si>
  <si>
    <t>VIS</t>
  </si>
  <si>
    <t>Vanguard World Fund - Vanguard Industrials ETF</t>
  </si>
  <si>
    <t>VOX</t>
  </si>
  <si>
    <t>Vanguard World Fund - Vanguard Communication Services ETF</t>
  </si>
  <si>
    <t>VV</t>
  </si>
  <si>
    <t>Vanguard Index Funds - Vanguard Large-Cap ETF</t>
  </si>
  <si>
    <t>VUG</t>
  </si>
  <si>
    <t>Vanguard Index Funds - Vanguard Growth ETF</t>
  </si>
  <si>
    <t>VTV</t>
  </si>
  <si>
    <t>Vanguard Index Funds - Vanguard Value ETF</t>
  </si>
  <si>
    <t>VIG</t>
  </si>
  <si>
    <t>Vanguard Specialized Funds - Vanguard Dividend Appreciation ETF</t>
  </si>
  <si>
    <t>VOO</t>
  </si>
  <si>
    <t>Vanguard Index Funds - Vanguard S&amp;P 500 ETF</t>
  </si>
  <si>
    <t>VO</t>
  </si>
  <si>
    <t>Vanguard Index Funds - Vanguard Mid-Cap ETF</t>
  </si>
  <si>
    <t>VOT</t>
  </si>
  <si>
    <t>Vanguard Index Funds - Vanguard Mid-Cap Growth ETF</t>
  </si>
  <si>
    <t>VOE</t>
  </si>
  <si>
    <t>Vanguard Index Funds - Vanguard Mid-Cap Value ETF</t>
  </si>
  <si>
    <t>VYM</t>
  </si>
  <si>
    <t>Vanguard Whitehall Funds - Vanguard High Dividend Yield ETF</t>
  </si>
  <si>
    <t>MGK</t>
  </si>
  <si>
    <t>Vanguard World Fund - Vanguard Mega Cap Growth ETF</t>
  </si>
  <si>
    <t>MGC</t>
  </si>
  <si>
    <t>Vanguard World Fund - Vanguard Mega Cap ETF</t>
  </si>
  <si>
    <t>MGV</t>
  </si>
  <si>
    <t>Vanguard World Fund - Vanguard Mega Cap Value ETF</t>
  </si>
  <si>
    <t>VT</t>
  </si>
  <si>
    <t>Vanguard International Equity Index Funds - Vanguard Total World Stock ETF</t>
  </si>
  <si>
    <t>AADR</t>
  </si>
  <si>
    <t>AdvisorShares Trust - AdvisorShares Dorsey Wright ADR ETF</t>
  </si>
  <si>
    <t>VOOG</t>
  </si>
  <si>
    <t>Vanguard Admiral Funds - Vanguard S&amp;P 500 Growth ETF</t>
  </si>
  <si>
    <t>VOOV</t>
  </si>
  <si>
    <t>Vanguard Admiral Funds - Vanguard S&amp;P 500 Value ETF</t>
  </si>
  <si>
    <t>VONE</t>
  </si>
  <si>
    <t>Vanguard Scottsdale Funds - Vanguard Russell 1000 ETF</t>
  </si>
  <si>
    <t>VONG</t>
  </si>
  <si>
    <t>Vanguard Scottsdale Funds - Vanguard Russell 1000 Growth ETF</t>
  </si>
  <si>
    <t>VONV</t>
  </si>
  <si>
    <t>Vanguard Scottsdale Funds - Vanguard Russell 1000 Value ETF</t>
  </si>
  <si>
    <t>VTHR</t>
  </si>
  <si>
    <t>Vanguard Scottsdale Funds - Vanguard Russell 3000 ETF</t>
  </si>
  <si>
    <t>MOAT</t>
  </si>
  <si>
    <t>VanEck ETF Trust - VanEck Morningstar Wide Moat ETF</t>
  </si>
  <si>
    <t>MMTM</t>
  </si>
  <si>
    <t>SPDR Series Trust - SPDR S&amp;P 1500 Momentum Tilt ETF</t>
  </si>
  <si>
    <t>NZAC</t>
  </si>
  <si>
    <t>SPDR Index Shares Funds - SPDR MSCI ACWI Climate Paris Aligned ETF</t>
  </si>
  <si>
    <t>CRBN</t>
  </si>
  <si>
    <t>iShares Trust - iShares MSCI ACWI Low Carbon Target ETF</t>
  </si>
  <si>
    <t>GLOF</t>
  </si>
  <si>
    <t>iShares Trust - iShares Global Equity Factor ETF</t>
  </si>
  <si>
    <t>QUS</t>
  </si>
  <si>
    <t>SPDR Series Trust - SPDR MSCI USA StrategicFactors ETF</t>
  </si>
  <si>
    <t>PTNQ</t>
  </si>
  <si>
    <t>Pacer Funds Trust - Pacer Trendpilot 100 ETF</t>
  </si>
  <si>
    <t>ONEO</t>
  </si>
  <si>
    <t>SPDR Series Trust - SPDR Russell 1000 Momentum Focus ETF</t>
  </si>
  <si>
    <t>EINC</t>
  </si>
  <si>
    <t>VanEck ETF Trust - VanEck Energy Income ETF</t>
  </si>
  <si>
    <t>DWLD</t>
  </si>
  <si>
    <t>Davis Fundamental ETF Trust - Davis Select Worldwide ETF</t>
  </si>
  <si>
    <t>COWZ</t>
  </si>
  <si>
    <t>Pacer Funds Trust - Pacer US Cash Cows 100 ETF</t>
  </si>
  <si>
    <t>MFUS</t>
  </si>
  <si>
    <t>PIMCO Equity Series - PIMCO RAFI Dynamic Multi-Factor U.S. Equity ETF</t>
  </si>
  <si>
    <t>MAGA</t>
  </si>
  <si>
    <t>ETF Series Solutions - Point Bridge America First ETF</t>
  </si>
  <si>
    <t>USAI</t>
  </si>
  <si>
    <t>Pacer Funds Trust - Pacer American Energy Independence ETF</t>
  </si>
  <si>
    <t>MOTG</t>
  </si>
  <si>
    <t>VanEck ETF Trust - VanEck Morningstar Global Wide Moat ETF</t>
  </si>
  <si>
    <t>ESGV</t>
  </si>
  <si>
    <t>Vanguard World Fund - Vanguard ESG U.S. Stock ETF</t>
  </si>
  <si>
    <t>KOMP</t>
  </si>
  <si>
    <t>SPDR Series Trust - SPDR S&amp;P Kensho New Economies Composite ETF</t>
  </si>
  <si>
    <t>RAFE</t>
  </si>
  <si>
    <t>PIMCO Equity Series - PIMCO RAFI ESG U.S. ETF</t>
  </si>
  <si>
    <t>FBCG</t>
  </si>
  <si>
    <t>Fidelity Covington Trust - Fidelity Blue Chip Growth ETF</t>
  </si>
  <si>
    <t>FBCV</t>
  </si>
  <si>
    <t>Fidelity Covington Trust - Fidelity Blue Chip Value ETF</t>
  </si>
  <si>
    <t>BUZZ</t>
  </si>
  <si>
    <t>VanEck ETF Trust - VanEck Social Sentiment ETF</t>
  </si>
  <si>
    <t>FPRO</t>
  </si>
  <si>
    <t>Fidelity Covington Trust - Fidelity Real Estate Investment ETF</t>
  </si>
  <si>
    <t>FMAG</t>
  </si>
  <si>
    <t>Fidelity Covington Trust - Fidelity Magellan ETF</t>
  </si>
  <si>
    <t>FSST</t>
  </si>
  <si>
    <t>Fidelity Covington Trust - Fidelity Sustainable U.S. Equity ETF</t>
  </si>
  <si>
    <t>FDWM</t>
  </si>
  <si>
    <t>Fidelity Covington Trust - Fidelity Women's Leadership ETF</t>
  </si>
  <si>
    <t>ZECP</t>
  </si>
  <si>
    <t>Zacks Trust - Zacks Earnings Consistent Portfolio ETF</t>
  </si>
  <si>
    <t>HFGO</t>
  </si>
  <si>
    <t>Hartford Funds Exchange Traded Trust - Hartford Large Cap Growth ETF</t>
  </si>
  <si>
    <t>STCE</t>
  </si>
  <si>
    <t>Schwab Strategic Trust - Schwab Crypto Thematic ETF</t>
  </si>
  <si>
    <t>NTZG</t>
  </si>
  <si>
    <t>Nushares ETF Trust - Nuveen Global Net Zero Transition ETF</t>
  </si>
  <si>
    <t>BULD</t>
  </si>
  <si>
    <t>Pacer Funds Trust - Pacer BlueStar Engineering the Future ETF</t>
  </si>
  <si>
    <t>JHDV</t>
  </si>
  <si>
    <t>John Hancock Exchange-Traded Fund Trust - John Hancock U.S. High Dividend ETF</t>
  </si>
  <si>
    <t>SURI</t>
  </si>
  <si>
    <t>Simplify Exchange Traded Funds - Simplify Propel Opportunities ETF</t>
  </si>
  <si>
    <t>QYLE</t>
  </si>
  <si>
    <t>Global X Funds - Global X Nasdaq 100 ESG Covered Call ETF</t>
  </si>
  <si>
    <t>XYLE</t>
  </si>
  <si>
    <t>Global X Funds - Global X S&amp;P 500 ESG Covered Call ETF</t>
  </si>
  <si>
    <t>SCHA</t>
  </si>
  <si>
    <t>Schwab Strategic Trust - Schwab U.S. Small-Cap ETF</t>
  </si>
  <si>
    <t>BKSE</t>
  </si>
  <si>
    <t>BNY Mellon ETF Trust - BNY Mellon US Small Cap Core Equity ETF</t>
  </si>
  <si>
    <t>SCHH</t>
  </si>
  <si>
    <t>Schwab Strategic Trust - Schwab U.S. REIT ETF</t>
  </si>
  <si>
    <t>BKLC</t>
  </si>
  <si>
    <t>BNY Mellon ETF Trust - BNY Mellon US Large Cap Core Equity ETF</t>
  </si>
  <si>
    <t>BKMC</t>
  </si>
  <si>
    <t>BNY Mellon ETF Trust - BNY Mellon US Mid Cap Core Equity ETF</t>
  </si>
  <si>
    <t>FUNL</t>
  </si>
  <si>
    <t>IVRA</t>
  </si>
  <si>
    <t>Invesco Actively Managed Exchange-Traded Fund Trust - Invesco Real Assets ESG ETF</t>
  </si>
  <si>
    <t>NUGO</t>
  </si>
  <si>
    <t>CGGR</t>
  </si>
  <si>
    <t>Capital Group Growth ETF</t>
  </si>
  <si>
    <t>SYNB</t>
  </si>
  <si>
    <t>Putnam ETF Trust - Putnam BioRevolution ETF</t>
  </si>
  <si>
    <t>QQQS</t>
  </si>
  <si>
    <t>Invesco Exchange-Traded Fund Trust II - Invesco NASDAQ Future Gen 200 ETF</t>
  </si>
  <si>
    <t>ProShares Trust - ProShares Ultra Materials</t>
  </si>
  <si>
    <t>ProShares Trust - ProShares Ultra Consumer Staples</t>
  </si>
  <si>
    <t>IWIN</t>
  </si>
  <si>
    <t>Amplify ETF Trust - Amplify Inflation Fighter ETF</t>
  </si>
  <si>
    <t>ProShares Trust - ProShares Ultra Consumer Discretionary</t>
  </si>
  <si>
    <t>ProShares Trust - ProShares Ultra Energy</t>
  </si>
  <si>
    <t>ProShares Trust - ProShares Ultra Communication Services</t>
  </si>
  <si>
    <t>SPUU</t>
  </si>
  <si>
    <t>Direxion Shares ETF Trust - Direxion Daily S&amp;P 500 Bull 2X Shares</t>
  </si>
  <si>
    <t>MISL</t>
  </si>
  <si>
    <t>First Trust Exchange-Traded Fund - First Trust Indxx Aerospace &amp; Defense ETF</t>
  </si>
  <si>
    <t>IVRS</t>
  </si>
  <si>
    <t>iShares Trust - iShares Future Metaverse Tech and Communications ETF</t>
  </si>
  <si>
    <t>Innovator ETFs Trust - Innovator Deepwater Frontier Tech ETF</t>
  </si>
  <si>
    <t>ETF Series Solutions - Aptus Collared Investment Opportunity ETF</t>
  </si>
  <si>
    <t>ICAP</t>
  </si>
  <si>
    <t>Series Portfolios Trust - InfraCap Equity Income Fund ETF</t>
  </si>
  <si>
    <t>FTIF</t>
  </si>
  <si>
    <t>First Trust Exchange-Traded Fund - First Trust Bloomberg Inflation Sensitive Equity ETF</t>
  </si>
  <si>
    <t>GDXJ</t>
  </si>
  <si>
    <t>HIPS</t>
  </si>
  <si>
    <t>GraniteShares ETF Trust - GraniteShares HIPS US High Income ETF</t>
  </si>
  <si>
    <t>IBOT</t>
  </si>
  <si>
    <t>VanEck ETF Trust - VanEck Robotics ETF</t>
  </si>
  <si>
    <t>PTEC</t>
  </si>
  <si>
    <t>Global X Funds - Global X PropTech ETF</t>
  </si>
  <si>
    <t>RISN</t>
  </si>
  <si>
    <t>Northern Lights Fund Trust IV - Inspire Tactical Balanced ETF</t>
  </si>
  <si>
    <t>CGDV</t>
  </si>
  <si>
    <t>Capital Group Dividend Value ETF</t>
  </si>
  <si>
    <t>CGUS</t>
  </si>
  <si>
    <t>Capital Group Core Equity ETF</t>
  </si>
  <si>
    <t>CGGO</t>
  </si>
  <si>
    <t>Capital Group Global Growth Equity ETF</t>
  </si>
  <si>
    <t>CRED</t>
  </si>
  <si>
    <t>Columbia ETF Trust I - Columbia Research Enhanced Real Estate ETF</t>
  </si>
  <si>
    <t>HDGE</t>
  </si>
  <si>
    <t>AdvisorShares Trust - AdvisorShares Ranger Equity Bear ETF</t>
  </si>
  <si>
    <t>DWSH</t>
  </si>
  <si>
    <t>AdvisorShares Trust - AdvisorShares Dorsey Wright Short ETF</t>
  </si>
  <si>
    <t>LOWV</t>
  </si>
  <si>
    <t>AB Active ETFs, Inc. - AB US Low Volatility Equity ETF</t>
  </si>
  <si>
    <t>HIDV</t>
  </si>
  <si>
    <t>AB Active ETFs, Inc. - AB US High Dividend ETF</t>
  </si>
  <si>
    <t>FWD</t>
  </si>
  <si>
    <t>AB Active ETFs, Inc. - AB Disruptors ETF</t>
  </si>
  <si>
    <t>USCA</t>
  </si>
  <si>
    <t>DBX ETF Trust - Xtrackers MSCI USA Climate Action Equity ETF</t>
  </si>
  <si>
    <t>The Timothy Plan - Timothy Plan US Small Cap Core ETF</t>
  </si>
  <si>
    <t>ERET</t>
  </si>
  <si>
    <t>iShares Trust - iShares Environmentally Aware Real Estate ETF</t>
  </si>
  <si>
    <t>The Timothy Plan - Timothy Plan High Dividend Stock Enhanced ETF</t>
  </si>
  <si>
    <t>The Timothy Plan - Timothy Plan US Large/Mid Cap Core Enhanced ETF</t>
  </si>
  <si>
    <t>JPSV</t>
  </si>
  <si>
    <t>J.P. Morgan Exchange-Traded Fund Trust - JPMorgan Active Small Cap Value ETF</t>
  </si>
  <si>
    <t>GYLD</t>
  </si>
  <si>
    <t>Arrow ETF Trust - Arrow Dow Jones Global Yield ETF</t>
  </si>
  <si>
    <t>American Century ETF Trust - American Century U.S. Quality Value ETF</t>
  </si>
  <si>
    <t>American Century ETF Trust - American Century U.S. Quality Growth ETF</t>
  </si>
  <si>
    <r>
      <rPr>
        <b/>
        <sz val="10"/>
        <color theme="1"/>
        <rFont val="Calibri"/>
        <family val="2"/>
        <scheme val="minor"/>
      </rPr>
      <t>Note 1:</t>
    </r>
    <r>
      <rPr>
        <sz val="10"/>
        <color theme="1"/>
        <rFont val="Calibri"/>
        <family val="2"/>
        <scheme val="minor"/>
      </rPr>
      <t xml:space="preserve"> Normalized scores range 0-100, with 100 the best. For each month of the 16-year test period for each Sabrient Score, the stock universe was scored and ranked, and then the stock constituents of each ETF were given their current relative weighting within the ETF to create a composite ETF score. The ETFs were then separated into 10 quantiles. For example, Quantile 10 comprised ETFs scoring 90-100, Quantile 9 comprised 80-90, down to Quantile 1 comprising score of 0-10. Then, 1-month forward returns were computed for each ETF, averaged across all ETFs within the quantile, and then annualized. </t>
    </r>
  </si>
  <si>
    <r>
      <rPr>
        <b/>
        <sz val="10"/>
        <color theme="1"/>
        <rFont val="Calibri"/>
        <family val="2"/>
        <scheme val="minor"/>
      </rPr>
      <t>Note 2:</t>
    </r>
    <r>
      <rPr>
        <sz val="10"/>
        <color theme="1"/>
        <rFont val="Calibri"/>
        <family val="2"/>
        <scheme val="minor"/>
      </rPr>
      <t xml:space="preserve"> BULL years were 2009 (+26.0% for SPY), 2010 (+15.8%), 2012 (+15.4%), 2013 (+28.7%), 2017 (+20.0%), 2019 (+28.4%), 2020 (+20.1%), 2021 (+26.1%)</t>
    </r>
  </si>
  <si>
    <r>
      <rPr>
        <b/>
        <sz val="10"/>
        <color theme="1"/>
        <rFont val="Calibri"/>
        <family val="2"/>
        <scheme val="minor"/>
      </rPr>
      <t>Note 3:</t>
    </r>
    <r>
      <rPr>
        <sz val="10"/>
        <color theme="1"/>
        <rFont val="Calibri"/>
        <family val="2"/>
        <scheme val="minor"/>
      </rPr>
      <t xml:space="preserve"> BEAR years were 2007 (+5.8% for SPY), 2008 (-43.2%), 2011 (+3.2%), 2014 (+13.2%), 2015 (+2.2%), 2016 (+11.8%), 2018 (-3.4%), 2022 (-17.4%)</t>
    </r>
  </si>
  <si>
    <t>XSMO</t>
  </si>
  <si>
    <t>Invesco Exchange-Traded Fund Trust - Invesco S&amp;P SmallCap Momentum ETF</t>
  </si>
  <si>
    <t>RSPN</t>
  </si>
  <si>
    <t>RSPT</t>
  </si>
  <si>
    <t>RSPF</t>
  </si>
  <si>
    <t>RSPH</t>
  </si>
  <si>
    <t>RSPU</t>
  </si>
  <si>
    <t>RSPD</t>
  </si>
  <si>
    <t>RSPS</t>
  </si>
  <si>
    <t>RSPG</t>
  </si>
  <si>
    <t>RSPM</t>
  </si>
  <si>
    <t>RSPR</t>
  </si>
  <si>
    <t>ALPS ETF Trust - ALPS Active Equity Opportunity ETF</t>
  </si>
  <si>
    <t>RSPC</t>
  </si>
  <si>
    <t>BLCV</t>
  </si>
  <si>
    <t>BlackRock ETF Trust - BlackRock Large Cap Value ETF</t>
  </si>
  <si>
    <t>CHAT</t>
  </si>
  <si>
    <t>Tidal Trust II - Roundhill Generative AI &amp; Technology ETF</t>
  </si>
  <si>
    <t>FDFF</t>
  </si>
  <si>
    <t>Fidelity Covington Trust - Fidelity Disruptive Finance ETF</t>
  </si>
  <si>
    <t>FDTX</t>
  </si>
  <si>
    <t>Fidelity Covington Trust - Fidelity Disruptive Technology ETF</t>
  </si>
  <si>
    <t>FMED</t>
  </si>
  <si>
    <t>Fidelity Covington Trust - Fidelity Disruptive Medicine ETF</t>
  </si>
  <si>
    <t>FDCF</t>
  </si>
  <si>
    <t>Fidelity Covington Trust - Fidelity Disruptive Communications ETF</t>
  </si>
  <si>
    <t>ETF Series Solutions - Range Cancer Therapeutics ETF</t>
  </si>
  <si>
    <t>VanEck ETF Trust - VanEck Junior Gold Miners ETF</t>
  </si>
  <si>
    <t>VanEck ETF Trust - VanEck Oil Services ETF</t>
  </si>
  <si>
    <t>VanEck ETF Trust - VanEck Gold Miners ETF</t>
  </si>
  <si>
    <t>VanEck ETF Trust - VanEck Israel ETF</t>
  </si>
  <si>
    <t>IQSM</t>
  </si>
  <si>
    <t>VanEck ETF Trust - VanEck Steel ETF</t>
  </si>
  <si>
    <t>VanEck ETF Trust - VanEck Agribusiness ETF</t>
  </si>
  <si>
    <t>WRND</t>
  </si>
  <si>
    <t>LRND</t>
  </si>
  <si>
    <t>BKGI</t>
  </si>
  <si>
    <t>BNY Mellon ETF Trust - BNY Mellon Global Infrastructure Income ETF</t>
  </si>
  <si>
    <t>Principal Exchange-Traded Funds - Principal U.S. Small-Cap ETF</t>
  </si>
  <si>
    <t>USCL</t>
  </si>
  <si>
    <t>iShares Trust - iShares Climate Conscious &amp; Transition MSCI USA ETF</t>
  </si>
  <si>
    <t>VFLO</t>
  </si>
  <si>
    <t>Victory Portfolios II - VictoryShares Free Cash Flow ETF</t>
  </si>
  <si>
    <t>ILF</t>
  </si>
  <si>
    <t>iShares Trust - iShares Latin America 40 ETF</t>
  </si>
  <si>
    <t>GCOW</t>
  </si>
  <si>
    <t>Pacer Funds Trust - Pacer Global Cash Cows Dividend ETF</t>
  </si>
  <si>
    <t>INCM</t>
  </si>
  <si>
    <t>Franklin Templeton ETF Trust - Franklin Income Focus ETF</t>
  </si>
  <si>
    <t>DUBS</t>
  </si>
  <si>
    <t>ETF Series Solutions - Aptus Large Cap Enhanced Yield ETF</t>
  </si>
  <si>
    <t>GDMN</t>
  </si>
  <si>
    <t>WisdomTree Trust - WisdomTree Efficient Gold Plus Gold Miners Strategy Fund</t>
  </si>
  <si>
    <t>GDE</t>
  </si>
  <si>
    <t>WisdomTree Trust - WisdomTree Efficient Gold Plus Equity Strategy Fund</t>
  </si>
  <si>
    <t>BKWO</t>
  </si>
  <si>
    <t>BNY Mellon ETF Trust - BNY Mellon Women's Opportunities ETF</t>
  </si>
  <si>
    <t>BKIV</t>
  </si>
  <si>
    <t>BNY Mellon ETF Trust - BNY Mellon Innovators ETF</t>
  </si>
  <si>
    <t>VPC</t>
  </si>
  <si>
    <t>ETFis Series Trust I - Virtus Private Credit Strategy ETF</t>
  </si>
  <si>
    <t>SMCP</t>
  </si>
  <si>
    <t>ETF Series Solutions - AlphaMark Actively Managed Small Cap ETF</t>
  </si>
  <si>
    <t>UPGR</t>
  </si>
  <si>
    <t>DBX ETF Trust - Xtrackers US Green Infrastructure Select Equity ETF</t>
  </si>
  <si>
    <t>PSWD</t>
  </si>
  <si>
    <t>DBX ETF Trust - Xtrackers Cybersecurity Select Equity ETF</t>
  </si>
  <si>
    <t>FLOW</t>
  </si>
  <si>
    <t>Global X Funds - Global X U.S. Cash Flow Kings 100 ETF</t>
  </si>
  <si>
    <t>CHPS</t>
  </si>
  <si>
    <t>DBX ETF Trust - Xtrackers Semiconductor Select Equity ETF</t>
  </si>
  <si>
    <t>DYLG</t>
  </si>
  <si>
    <t>Global X Funds - Global X Dow 30 Covered Call &amp; Growth ETF</t>
  </si>
  <si>
    <t>LSGR</t>
  </si>
  <si>
    <t>Natixis ETF Trust II - Natixis Loomis Sayles Focused Growth ETF</t>
  </si>
  <si>
    <t>DRUP</t>
  </si>
  <si>
    <t>GraniteShares ETF Trust - GraniteShares Nasdaq Select Disruptors ETF</t>
  </si>
  <si>
    <t>iShares Trust - iShares ESG Advanced MSCI USA ETF</t>
  </si>
  <si>
    <t>IPO</t>
  </si>
  <si>
    <t>Renaissance Capital Greenwich Funds - Renaissance IPO ETF</t>
  </si>
  <si>
    <t>Invesco Exchange-Traded Fund Trust II - Invesco Dorsey Wright SmallCap Momentum ETF</t>
  </si>
  <si>
    <t>Invesco Exchange-Traded Fund Trust - Invesco Leisure and Entertainment ETF</t>
  </si>
  <si>
    <t>IGPT</t>
  </si>
  <si>
    <t>Invesco Exchange-Traded Fund Trust - Invesco AI and Next Gen Software ETF</t>
  </si>
  <si>
    <t>Invesco Exchange-Traded Fund Trust - Invesco Biotechnology &amp; Genome ETF</t>
  </si>
  <si>
    <t>Invesco Exchange-Traded Fund Trust - Invesco Energy Exploration &amp; Production ETF</t>
  </si>
  <si>
    <t>Invesco Exchange-Traded Fund Trust - Invesco Building &amp; Construction ETF</t>
  </si>
  <si>
    <t>Invesco Exchange-Traded Fund Trust - Invesco Oil &amp; Gas Services ETF</t>
  </si>
  <si>
    <t>Invesco Exchange-Traded Fund Trust - Invesco Dorsey Wright Consumer Cyclicals Momentum ETF</t>
  </si>
  <si>
    <t>Invesco Exchange-Traded Fund Trust - Invesco Dorsey Wright Basic Materials Momentum ETF</t>
  </si>
  <si>
    <t>Invesco Exchange-Traded Fund Trust - Invesco Dorsey Wright Healthcare Momentum ETF</t>
  </si>
  <si>
    <t>GRPM</t>
  </si>
  <si>
    <t>Invesco Exchange-Traded Fund Trust - Invesco S&amp;P MidCap 400 GARP ETF</t>
  </si>
  <si>
    <t>BMVP</t>
  </si>
  <si>
    <t>Invesco Exchange-Traded Fund Trust - Invesco Bloomberg MVP Multi-factor ETF</t>
  </si>
  <si>
    <t>Invesco Exchange-Traded Fund Trust - Invesco Large Cap Growth ETF</t>
  </si>
  <si>
    <t>Invesco Exchange-Traded Fund Trust - Invesco Large Cap Value ETF</t>
  </si>
  <si>
    <t>Invesco Exchange-Traded Fund Trust - Invesco Semiconductors ETF</t>
  </si>
  <si>
    <t>Invesco Exchange-Traded Fund Trust - Invesco Pharmaceuticals ETF</t>
  </si>
  <si>
    <t>KNCT</t>
  </si>
  <si>
    <t>Invesco Exchange-Traded Fund Trust - Invesco Next Gen Connectivity ETF</t>
  </si>
  <si>
    <t>GGME</t>
  </si>
  <si>
    <t>Invesco Exchange-Traded Fund Trust - Invesco Next Gen Media and Gaming ETF</t>
  </si>
  <si>
    <t>Invesco Exchange-Traded Fund Trust - Invesco Food &amp; Beverage ETF</t>
  </si>
  <si>
    <t>Invesco Exchange-Traded Fund Trust - Invesco Dorsey Wright Utilities Momentum ETF</t>
  </si>
  <si>
    <t>Invesco Exchange-Traded Fund Trust - Invesco Dorsey Wright Consumer Staples Momentum ETF</t>
  </si>
  <si>
    <t>Invesco Exchange-Traded Fund Trust - Invesco Dorsey Wright Energy Momentum ETF</t>
  </si>
  <si>
    <t>Invesco Exchange-Traded Fund Trust - Invesco Dorsey Wright Financial Momentum ETF</t>
  </si>
  <si>
    <t>Invesco Exchange-Traded Fund Trust - Invesco Dorsey Wright Industrials Momentum ETF</t>
  </si>
  <si>
    <t>Invesco Exchange-Traded Fund Trust - Invesco Dorsey Wright Technology Momentum ETF</t>
  </si>
  <si>
    <t>POWA</t>
  </si>
  <si>
    <t>Invesco Exchange-Traded Self-Indexed Fund Trust - Invesco Bloomberg Pricing Power ETF</t>
  </si>
  <si>
    <t>Invesco Exchange-Traded Fund Trust - Invesco Dorsey Wright Momentum ETF</t>
  </si>
  <si>
    <t>Invesco Exchange-Traded Fund Trust II - Invesco MSCI USA ETF</t>
  </si>
  <si>
    <t>ABEQ</t>
  </si>
  <si>
    <t>Unified Series Trust - Absolute Select Value ETF</t>
  </si>
  <si>
    <t>HKND</t>
  </si>
  <si>
    <t>Humankind Benefit Corporation - Humankind US Stock ETF</t>
  </si>
  <si>
    <t>RINC</t>
  </si>
  <si>
    <t>Investment Managers Series Trust II - AXS Real Estate Income ETF</t>
  </si>
  <si>
    <t>SDVD</t>
  </si>
  <si>
    <t>SEMI</t>
  </si>
  <si>
    <t>IQRA</t>
  </si>
  <si>
    <t>BCHP</t>
  </si>
  <si>
    <t>TDVI</t>
  </si>
  <si>
    <t>FCFY</t>
  </si>
  <si>
    <t>Listed Funds Trust - Clough Select Equity ETF</t>
  </si>
  <si>
    <t>LUXX</t>
  </si>
  <si>
    <t>Listed Funds Trust - Roundhill S&amp;P Global Luxury ETF</t>
  </si>
  <si>
    <t>PSCE</t>
  </si>
  <si>
    <t>Invesco Exchange-Traded Fund Trust II - Invesco S&amp;P SmallCap Energy ETF</t>
  </si>
  <si>
    <t>KraneShares Trust - KraneShares Value Line Dynamic Dividend Equity Index ETF</t>
  </si>
  <si>
    <t>CCSO</t>
  </si>
  <si>
    <t>Tidal ETF Trust II - Carbon Collective Climate Solutions U.S. Equity ETF</t>
  </si>
  <si>
    <t>First Trust Exchange-Traded Fund - First Trust S&amp;P 500 Diversified Free Cash Flow ETF</t>
  </si>
  <si>
    <t>COWS</t>
  </si>
  <si>
    <t>Amplify ETF Trust - Amplify Cash Flow Dividend Leaders ETF</t>
  </si>
  <si>
    <t>KNGZ</t>
  </si>
  <si>
    <t>First Trust Exchange-Traded Fund VI - First Trust S&amp;P 500 Diversified Dividend Aristocrats ETF</t>
  </si>
  <si>
    <t>LRGC</t>
  </si>
  <si>
    <t>AB Active ETFs, Inc. - AB US Large Cap Strategic Equities ETF</t>
  </si>
  <si>
    <t>SHLD</t>
  </si>
  <si>
    <t>Global X Funds - Global X Defense Tech ETF</t>
  </si>
  <si>
    <t>BALI</t>
  </si>
  <si>
    <t>BlackRock ETF Trust - BlackRock Advantage Large Cap Income ETF</t>
  </si>
  <si>
    <t>BAMV</t>
  </si>
  <si>
    <t>Northern Lights Fund Trust IV - Brookstone Value Stock ETF</t>
  </si>
  <si>
    <t>BAMD</t>
  </si>
  <si>
    <t>Northern Lights Fund Trust IV - Brookstone Dividend Stock ETF</t>
  </si>
  <si>
    <t>BAMG</t>
  </si>
  <si>
    <t>Northern Lights Fund Trust IV - Brookstone Growth Stock ETF</t>
  </si>
  <si>
    <t>DESK</t>
  </si>
  <si>
    <t>VanEck ETF Trust - VanEck Office and Commercial REIT ETF</t>
  </si>
  <si>
    <t>CGBL</t>
  </si>
  <si>
    <t>Capital Group Core Balanced ETF</t>
  </si>
  <si>
    <t>LNGG</t>
  </si>
  <si>
    <t>CGDG</t>
  </si>
  <si>
    <t>Capital Group Dividend Growers ETF</t>
  </si>
  <si>
    <t>JGLO</t>
  </si>
  <si>
    <t>J.P. Morgan Exchange-Traded Fund Trust - JPMorgan Global Select Equity ETF</t>
  </si>
  <si>
    <t>HELO</t>
  </si>
  <si>
    <t>J.P. Morgan Exchange-Traded Fund Trust - JPMorgan Hedged Equity Laddered Overlay ETF</t>
  </si>
  <si>
    <t>SPDG</t>
  </si>
  <si>
    <t>SPDR Series Trust - SPDR Portfolio S&amp;P Sector Neutral Dividend ETF</t>
  </si>
  <si>
    <t>DCOR</t>
  </si>
  <si>
    <t>Dimensional ETF Trust - Dimensional US Core Equity 1 ETF</t>
  </si>
  <si>
    <t>Direxion Shares ETF Trust - Direxion Daily Electric and Autonomous Vehicles Bull 2X Shares</t>
  </si>
  <si>
    <t>VanEck ETF Trust - VanEck Environmental Services ETF</t>
  </si>
  <si>
    <t>QUVU</t>
  </si>
  <si>
    <t>Hartford Funds Exchange-Traded Trust - Hartford Quality Value ETF</t>
  </si>
  <si>
    <t>HLAL</t>
  </si>
  <si>
    <t>Listed Funds Trust - Wahed FTSE USA Shariah ETF</t>
  </si>
  <si>
    <t>VERS</t>
  </si>
  <si>
    <t>ProShares Trust - ProShares Metaverse ETF</t>
  </si>
  <si>
    <t>SUPL</t>
  </si>
  <si>
    <t>ProShares Trust - ProShares Supply Chain Logistics ETF</t>
  </si>
  <si>
    <t>EIS</t>
  </si>
  <si>
    <t>iShares, Inc. - iShares MSCI Israel ETF</t>
  </si>
  <si>
    <t>Advisor Managed Portfolios - CornerCap Fundametrics Large-Cap ETF</t>
  </si>
  <si>
    <t>TrimTabs ETF Trust - Donoghue Forlines Innovation ETF</t>
  </si>
  <si>
    <t>JTEK</t>
  </si>
  <si>
    <t>J.P. Morgan Exchange-Traded Fund Trust - JPMorgan U.S. Tech Leaders ETF</t>
  </si>
  <si>
    <t>GPIQ</t>
  </si>
  <si>
    <t>Goldman Sachs ETF Trust - Goldman Sachs Nasdaq-100 Core Premium Income ETF</t>
  </si>
  <si>
    <t>GPIX</t>
  </si>
  <si>
    <t>Goldman Sachs ETF Trust - Goldman Sachs S&amp;P 500 Core Premium Income ETF</t>
  </si>
  <si>
    <t>KNGS</t>
  </si>
  <si>
    <t>Roundhill ETF Trust - Roundhill S&amp;P Dividend Monarchs ETF</t>
  </si>
  <si>
    <t>HAP</t>
  </si>
  <si>
    <t>VanEck ETF Trust - VanEck Natural Resources ETF</t>
  </si>
  <si>
    <t>BLCR</t>
  </si>
  <si>
    <t>PTMC</t>
  </si>
  <si>
    <t>Pacer Funds Trust - Pacer Trendpilot US Mid Cap ETF</t>
  </si>
  <si>
    <t>PWS</t>
  </si>
  <si>
    <t>Pacer Funds Trust - Pacer WealthShield ETF</t>
  </si>
  <si>
    <t>ONOF</t>
  </si>
  <si>
    <t>Global X Funds - Global X Adaptive U.S. Risk Management ETF</t>
  </si>
  <si>
    <t>HCMT</t>
  </si>
  <si>
    <t>Direxion Shares ETF Trust - Direxion HCM Tactical Enhanced US ETF</t>
  </si>
  <si>
    <t>LQAI</t>
  </si>
  <si>
    <t>Exchange Listed Funds Trust - LG QRAFT AI-Powered U.S. Large Cap Core ETF</t>
  </si>
  <si>
    <t>CRTC</t>
  </si>
  <si>
    <t>GGUS</t>
  </si>
  <si>
    <t>Goldman Sachs ETF Trust - Goldman Sachs MarketBeta Russell 1000 Growth Equity ETF</t>
  </si>
  <si>
    <t>GVUS</t>
  </si>
  <si>
    <t>Goldman Sachs ETF Trust - Goldman Sachs MarketBeta Russell 1000 Value Equity ETF</t>
  </si>
  <si>
    <t>MNA</t>
  </si>
  <si>
    <t>AGQI</t>
  </si>
  <si>
    <t>First Trust Exchange-Traded Fund VIII - First Trust Active Global Quality Income ETF</t>
  </si>
  <si>
    <t>SROI</t>
  </si>
  <si>
    <t>Calamos ETF Trust - Calamos Antetokounmpo Global Sustainable Equities ETF</t>
  </si>
  <si>
    <t>IDGT</t>
  </si>
  <si>
    <t>iShares Trust - iShares U.S. Digital Infrastructure and Real Estate ETF</t>
  </si>
  <si>
    <t>TMSL</t>
  </si>
  <si>
    <t>T. Rowe Price Exchange-Traded Funds, Inc. - T. Rowe Price Small-Mid Cap ETF</t>
  </si>
  <si>
    <t>AWEG</t>
  </si>
  <si>
    <t>The Alger ETF Trust - Alger Weatherbie Enduring Growth ETF</t>
  </si>
  <si>
    <t>SFLO</t>
  </si>
  <si>
    <t>Victory Portfolios II - VictoryShares Small Cap Free Cash Flow ETF</t>
  </si>
  <si>
    <t>PJFM</t>
  </si>
  <si>
    <t>PGIM ETF Trust - PGIM Jennison Focused Mid-Cap ETF</t>
  </si>
  <si>
    <t>NBGR</t>
  </si>
  <si>
    <t>Neuberger Berman ETF Trust - Neuberger Berman Global Real Estate ETF</t>
  </si>
  <si>
    <t>VFMV</t>
  </si>
  <si>
    <t>Vanguard Wellington Fund - Vanguard U.S. Minimum Volatility ETF</t>
  </si>
  <si>
    <t>VFMO</t>
  </si>
  <si>
    <t>Vanguard Wellington Fund - Vanguard U.S. Momentum Factor ETF</t>
  </si>
  <si>
    <t>VFQY</t>
  </si>
  <si>
    <t>Vanguard Wellington Fund - Vanguard U.S. Quality Factor ETF</t>
  </si>
  <si>
    <t>VFVA</t>
  </si>
  <si>
    <t>Vanguard Wellington Fund - Vanguard U.S. Value Factor ETF</t>
  </si>
  <si>
    <t>VFMF</t>
  </si>
  <si>
    <t>Vanguard Wellington Fund - Vanguard U.S. Multifactor ETF</t>
  </si>
  <si>
    <t>FDNI</t>
  </si>
  <si>
    <t>LSAF</t>
  </si>
  <si>
    <t>Two Roads Shared Trust - LeaderShares AlphaFactor US Core Equity ETF</t>
  </si>
  <si>
    <t>VEGN</t>
  </si>
  <si>
    <t>ETF Series Solutions - US Vegan Climate ETF</t>
  </si>
  <si>
    <t>FDG</t>
  </si>
  <si>
    <t>American Century ETF Trust - American Century Focused Dynamic Growth ETF</t>
  </si>
  <si>
    <t>FLV</t>
  </si>
  <si>
    <t>American Century ETF Trust - American Century Focused Large Cap Value ETF</t>
  </si>
  <si>
    <t>ESGA</t>
  </si>
  <si>
    <t>American Century ETF Trust - American Century Sustainable Equity ETF</t>
  </si>
  <si>
    <t>MID</t>
  </si>
  <si>
    <t>American Century ETF Trust - American Century Mid Cap Growth Impact ETF</t>
  </si>
  <si>
    <t>TEQI</t>
  </si>
  <si>
    <t>T.Rowe Price Exchange-Traded Funds, Inc - T. Rowe Price Equity Income ETF</t>
  </si>
  <si>
    <t>TGRW</t>
  </si>
  <si>
    <t>T. Rowe Price Exchange-Traded Funds, Inc. - T. Rowe Price Growth Stock ETF</t>
  </si>
  <si>
    <t>TDVG</t>
  </si>
  <si>
    <t>T. Rowe Price Exchange-Traded Funds, Inc. - T. Rowe Price Dividend Growth ETF</t>
  </si>
  <si>
    <t>TCHP</t>
  </si>
  <si>
    <t>T. Rowe Price Exchange-Traded Funds, Inc. - T. Rowe Price Blue Chip Growth ETF</t>
  </si>
  <si>
    <t>FRTY</t>
  </si>
  <si>
    <t>The Alger ETF Trust - Alger Mid Cap 40 ETF</t>
  </si>
  <si>
    <t>ATFV</t>
  </si>
  <si>
    <t>The Alger ETF Trust - Alger 35 ETF</t>
  </si>
  <si>
    <t>TSPA</t>
  </si>
  <si>
    <t>T. Rowe Price Exchange-Traded Funds, Inc. - T. Rowe Price U.S. Equity Research ETF</t>
  </si>
  <si>
    <t>PVAL</t>
  </si>
  <si>
    <t>Putnam ETF Trust - Putnam Focused Large Cap Value ETF</t>
  </si>
  <si>
    <t>PGRO</t>
  </si>
  <si>
    <t>Putnam ETF Trust - Putnam Focused Large Cap Growth ETF</t>
  </si>
  <si>
    <t>PLDR</t>
  </si>
  <si>
    <t>Putnam ETF Trust - Putnam Sustainable Leaders ETF</t>
  </si>
  <si>
    <t>PFUT</t>
  </si>
  <si>
    <t>Putnam ETF Trust - Putnam Sustainable Future ETF</t>
  </si>
  <si>
    <t>ESGY</t>
  </si>
  <si>
    <t>American Century ETF Trust - American Century Sustainable Growth ETF</t>
  </si>
  <si>
    <t>TGRT</t>
  </si>
  <si>
    <t>T. Rowe Price Exchange-Traded Funds, Inc. - T. Rowe Price Growth ETF</t>
  </si>
  <si>
    <t>TVAL</t>
  </si>
  <si>
    <t>T. Rowe Price Exchange-Traded Funds, Inc. - T. Rowe Price Value ETF</t>
  </si>
  <si>
    <t>TCAF</t>
  </si>
  <si>
    <t>T. Rowe Price Exchange-Traded Funds, Inc. - T. Rowe Price Capital Appreciation Equity ETF</t>
  </si>
  <si>
    <t>GPOW</t>
  </si>
  <si>
    <t>Goldman Sachs ETF Trust - Goldman Sachs North American Pipelines &amp; Power Equity ETF</t>
  </si>
  <si>
    <t>DBX ETF Trust - Xtrackers US National Critical Technologies ETF</t>
  </si>
  <si>
    <t>PJBF</t>
  </si>
  <si>
    <t>PGIM ETF Trust - PGIM Jennison Better Future ETF</t>
  </si>
  <si>
    <t>First Trust Exchange-Traded Fund IV - FT Vest SMID Rising Dividend Achievers Target Income ETF</t>
  </si>
  <si>
    <t>FELC</t>
  </si>
  <si>
    <t>Fidelity Covington Trust - Fidelity Enhanced Large Cap Core ETF</t>
  </si>
  <si>
    <t>First Trust Exchange-Traded Fund IV - FT Vest S&amp;P 500 Dividend Aristocrats Target Income ETF</t>
  </si>
  <si>
    <t>First Trust SkyBridge Crypto Industry and Digital Economy ETF</t>
  </si>
  <si>
    <t>First Trust Exchange-Traded Fund IV - FT Vest Rising Dividend Achievers Target Income ETF</t>
  </si>
  <si>
    <t>First Trust Exchange-Traded Fund IV - FT Vest Technology Dividend Target Income ETF</t>
  </si>
  <si>
    <t>VMAX</t>
  </si>
  <si>
    <t>HQGO</t>
  </si>
  <si>
    <t>QOWZ</t>
  </si>
  <si>
    <t>Invesco Exchange-Traded Fund Trust II - Invesco Nasdaq Free Cash Flow Achievers ETF</t>
  </si>
  <si>
    <t>FMDE</t>
  </si>
  <si>
    <t>Fidelity Covington Trust - Fidelity Enhanced Mid Cap ETF</t>
  </si>
  <si>
    <t>LSAT</t>
  </si>
  <si>
    <t>Two Roads Shared Trust - LeaderShares AlphaFactor Tactical Focused ETF</t>
  </si>
  <si>
    <t>Listed Funds Trust - Roundhill Alerian LNG ETF</t>
  </si>
  <si>
    <t>GSC</t>
  </si>
  <si>
    <t>Goldman Sachs ETF Trust - Goldman Sachs Small Cap Core Equity ETF</t>
  </si>
  <si>
    <t>TOLL</t>
  </si>
  <si>
    <t>Tema ETF Trust - Tema Monopolies and Oligopolies ETF</t>
  </si>
  <si>
    <t>RSHO</t>
  </si>
  <si>
    <t>Tema ETF Trust - Tema American Reshoring ETF</t>
  </si>
  <si>
    <t>RUNN</t>
  </si>
  <si>
    <t>Strategic Trust - Running Oak Efficient Growth ETF</t>
  </si>
  <si>
    <t>Amplify ETF Trust - Amplify Junior Silver Miners ETF</t>
  </si>
  <si>
    <t>BJK</t>
  </si>
  <si>
    <t>VanEck ETF Trust - VanEck Gaming ETF</t>
  </si>
  <si>
    <t>Amplify ETF Trust - Amplify BlueStar Israel Technology ETF</t>
  </si>
  <si>
    <t>Amplify ETF Trust - Amplify Global Cloud Technology ETF</t>
  </si>
  <si>
    <t>BETZ</t>
  </si>
  <si>
    <t>Listed Funds Trust - Roundhill Sports Betting &amp; iGaming ETF</t>
  </si>
  <si>
    <t>Amplify ETF Trust - Amplify Cybersecurity ETF</t>
  </si>
  <si>
    <t>Amplify ETF Trust - Amplify Mobile Payments ETF</t>
  </si>
  <si>
    <t>Amplify ETF Trust - Amplify Etho Climate Leadership U.S. ETF</t>
  </si>
  <si>
    <t>Amplify ETF Trust - Amplify Treatments, Testing and Advancements ETF</t>
  </si>
  <si>
    <t>DIVY</t>
  </si>
  <si>
    <t>Tidal ETF Trust - Sound Equity Dividend Income ETF</t>
  </si>
  <si>
    <t>Victory Portfolios II - VictoryShares THB Mid Cap ETF</t>
  </si>
  <si>
    <t>CANC</t>
  </si>
  <si>
    <t>Tema ETF Trust - Tema Oncology ETF</t>
  </si>
  <si>
    <t>BlackRock ETF Trust - BlackRock Large Cap Core ETF</t>
  </si>
  <si>
    <t>Lattice Strategies Trust - Hartford US Value ETF</t>
  </si>
  <si>
    <t>Lattice Strategies Trust - Hartford US Quality Growth ETF</t>
  </si>
  <si>
    <t>QSML</t>
  </si>
  <si>
    <t>WisdomTree Trust - WisdomTree U.S. SmallCap Quality Growth Fund</t>
  </si>
  <si>
    <t>MYLD</t>
  </si>
  <si>
    <t>Cambria ETF Trust - Cambria Micro and SmallCap Shareholder Yield ETF</t>
  </si>
  <si>
    <t>QMID</t>
  </si>
  <si>
    <t>WisdomTree Trust - WisdomTree U.S. MidCap Quality Growth Fund</t>
  </si>
  <si>
    <t>FFOG</t>
  </si>
  <si>
    <t>Franklin Templeton ETF Trust - Franklin Focused Growth ETF</t>
  </si>
  <si>
    <t>QFLR</t>
  </si>
  <si>
    <t>Innovator ETFs Trust - Innovator Nasdaq-100 Managed Floor ETF</t>
  </si>
  <si>
    <t>RJMG</t>
  </si>
  <si>
    <t>First Trust Exchange-Traded Fund VIII - FT Raymond James Multicap Growth Equity ETF</t>
  </si>
  <si>
    <t>GQI</t>
  </si>
  <si>
    <t>Natixis ETF Trust - Natixis Gateway Quality Income ETF</t>
  </si>
  <si>
    <t>DIVG</t>
  </si>
  <si>
    <t>Invesco Exchange-Traded Fund Trust II - Invesco S&amp;P 500 High Dividend Growers ETF</t>
  </si>
  <si>
    <t>First Trust Exchange-Traded Fund II - First Trust Dow Jones International Internet ETF</t>
  </si>
  <si>
    <t>DFVX</t>
  </si>
  <si>
    <t>Dimensional ETF Trust - Dimensional US Large Cap Vector ETF</t>
  </si>
  <si>
    <t>CVRD</t>
  </si>
  <si>
    <t>Madison ETFs Trust - Madison Covered Call ETF</t>
  </si>
  <si>
    <t>DIVL</t>
  </si>
  <si>
    <t>Madison ETFs Trust - Madison Dividend Value ETF</t>
  </si>
  <si>
    <t>BSVO</t>
  </si>
  <si>
    <t>EA Series Trust - EA Bridgeway Omni Small-Cap Value ETF</t>
  </si>
  <si>
    <t>BBLU</t>
  </si>
  <si>
    <t>EA Series Trust - EA Bridgeway Blue Chip ETF</t>
  </si>
  <si>
    <t>Fidelity Covington Trust - Fidelity Fundamental Small-Mid Cap ETF</t>
  </si>
  <si>
    <t>EKG</t>
  </si>
  <si>
    <t>First Trust Exchange-Traded Fund II - First Trust Nasdaq Lux Digital Health Solutions ETF</t>
  </si>
  <si>
    <t>Fidelity Covington Trust - Fidelity Fundamental Large Cap Core ETF</t>
  </si>
  <si>
    <t>Fidelity Covington Trust - Fidelity Fundamental Large Cap Growth ETF</t>
  </si>
  <si>
    <t>NXTE</t>
  </si>
  <si>
    <t>Investment Managers Series Trust II - AXS Green Alpha ETF</t>
  </si>
  <si>
    <t>RZG</t>
  </si>
  <si>
    <t>Invesco Exchange-Traded Fund Trust - Invesco S&amp;P SmallCap 600 Pure Growth ETF</t>
  </si>
  <si>
    <t>MJ</t>
  </si>
  <si>
    <t>Amplify ETF Trust - Amplify Alternative Harvest ETF</t>
  </si>
  <si>
    <t>EMFQ</t>
  </si>
  <si>
    <t>Amplify ETF Trust - Amplify Emerging Markets FinTech ETF</t>
  </si>
  <si>
    <t>FFSM</t>
  </si>
  <si>
    <t>SHRY</t>
  </si>
  <si>
    <t>First Trust Exchange-Traded Fund VI - First Trust Bloomberg Shareholder Yield ETF</t>
  </si>
  <si>
    <t>FFLC</t>
  </si>
  <si>
    <t>FFLG</t>
  </si>
  <si>
    <t>ISPY</t>
  </si>
  <si>
    <t>ProShares Trust - ProShares S&amp;P 500 High Income ETF</t>
  </si>
  <si>
    <t>EMQQ</t>
  </si>
  <si>
    <t>Principal Exchange-Traded Funds - Principal Focused Blue Chip ETF</t>
  </si>
  <si>
    <t>NRES</t>
  </si>
  <si>
    <t>DBX ETF Trust - Xtrackers RREEF Global Natural Resources ETF</t>
  </si>
  <si>
    <t>FFLV</t>
  </si>
  <si>
    <t>Fidelity Covington Trust - Fidelity Fundamental Large Cap Value ETF</t>
  </si>
  <si>
    <t>Nushares ETF Trust - Nuveen ESG Mid-Cap Value ETF</t>
  </si>
  <si>
    <t>Nushares ETF Trust - Nuveen ESG Small-Cap ETF</t>
  </si>
  <si>
    <t>NSCS</t>
  </si>
  <si>
    <t>Nushares ETF Trust - Nuveen Small Cap Select ETF</t>
  </si>
  <si>
    <t>Franklin Templeton ETF Trust - Franklin U.S. Equity Index ETF</t>
  </si>
  <si>
    <t>Nushares ETF Trust - Nuveen ESG Large-Cap Growth ETF</t>
  </si>
  <si>
    <t>Nushares ETF Trust - Nuveen ESG Large-Cap Value ETF</t>
  </si>
  <si>
    <t>Nushares ETF Trust - Nuveen ESG Mid-Cap Growth ETF</t>
  </si>
  <si>
    <t>Franklin Templeton ETF Trust - Franklin U.S. Large Cap Multifactor Index ETF</t>
  </si>
  <si>
    <t>Franklin Templeton ETF Trust - Franklin U.S. Mid Cap Multifactor Index ETF</t>
  </si>
  <si>
    <t>Franklin Templeton ETF Trust - Franklin FTSE United Kingdom ETF</t>
  </si>
  <si>
    <t>Nushares ETF Trust - Nuveen ESG Large-Cap ETF</t>
  </si>
  <si>
    <t>NDVG</t>
  </si>
  <si>
    <t>Nushares ETF Trust - Nuveen Dividend Growth ETF</t>
  </si>
  <si>
    <t>NWLG</t>
  </si>
  <si>
    <t>Nushares ETF Trust - Nuveen Winslow Large-Cap Growth ESG ETF</t>
  </si>
  <si>
    <t>Nushares ETF Trust - Nuveen Growth Opportunities ETF</t>
  </si>
  <si>
    <t>JDOC</t>
  </si>
  <si>
    <t>J.P. Morgan Exchange-Traded Fund Trust - JPMorgan Healthcare Leaders ETF</t>
  </si>
  <si>
    <t>UPGD</t>
  </si>
  <si>
    <t>CCOR</t>
  </si>
  <si>
    <t>Listed Funds Trust - Core Alternative ETF</t>
  </si>
  <si>
    <t>Tidal Trust III - Impact Shares YWCA Women's Empowerment ETF</t>
  </si>
  <si>
    <t>Tidal Trust III - Impact Shares NAACP Minority Empowerment ETF</t>
  </si>
  <si>
    <t>MGNR</t>
  </si>
  <si>
    <t>American Beacon Select Funds - American Beacon GLG Natural Resources ETF</t>
  </si>
  <si>
    <t>YOLO</t>
  </si>
  <si>
    <t>AdvisorShares Trust - AdvisorShares Pure Cannabis ETF</t>
  </si>
  <si>
    <t>ACTV</t>
  </si>
  <si>
    <t>Two Roads Shared Trust - LeaderShares Activist Leaders ETF</t>
  </si>
  <si>
    <t>Northern Lights Fund Trust IV - Inspire Momentum ETF</t>
  </si>
  <si>
    <t>Invesco Exchange-Traded Fund Trust - Invesco Bloomberg Analyst Rating Improvers ETF</t>
  </si>
  <si>
    <t>CAMX</t>
  </si>
  <si>
    <t>The Advisors' Inner Circle Fund - Cambiar Aggressive Value ETF</t>
  </si>
  <si>
    <t>EQTY</t>
  </si>
  <si>
    <t>Valued Advisers Trust - Kovitz Core Equity ETF</t>
  </si>
  <si>
    <t>Franklin Templeton ETF Trust - Franklin FTSE Canada ETF</t>
  </si>
  <si>
    <t>FBOT</t>
  </si>
  <si>
    <t>Fidelity Covington Trust - Fidelity Disruptive Automation ETF</t>
  </si>
  <si>
    <t>DTCR</t>
  </si>
  <si>
    <t>Global X Funds - Global X Data Center &amp; Digital Infrastructure ETF</t>
  </si>
  <si>
    <t>IWFG</t>
  </si>
  <si>
    <t>IWLG</t>
  </si>
  <si>
    <t>PTL</t>
  </si>
  <si>
    <t>Northern Lights Fund Trust IV - Inspire 500 ETF</t>
  </si>
  <si>
    <t>IQQQ</t>
  </si>
  <si>
    <t>FDND</t>
  </si>
  <si>
    <t>First Trust Exchange-Traded Fund IV - FT Vest Dow Jones Internet &amp; Target Income ETF</t>
  </si>
  <si>
    <t>PBDC</t>
  </si>
  <si>
    <t>Putnam ETF Trust - Putnam BDC Income ETF</t>
  </si>
  <si>
    <t>GRPZ</t>
  </si>
  <si>
    <t>Invesco Exchange-Traded Fund Trust II - Invesco S&amp;P SmallCap 600 GARP ETF</t>
  </si>
  <si>
    <t>NLR</t>
  </si>
  <si>
    <t>FHEQ</t>
  </si>
  <si>
    <t>Fidelity Greenwood Street Trust - Fidelity Hedged Equity Fund</t>
  </si>
  <si>
    <t>MVAL</t>
  </si>
  <si>
    <t>VanEck ETF Trust - VanEck Morningstar Wide Moat Value ETF</t>
  </si>
  <si>
    <t>SCLZ</t>
  </si>
  <si>
    <t>Northern Lights Fund Trust III - Swan Enhanced Dividend Income ETF</t>
  </si>
  <si>
    <t>MGRO</t>
  </si>
  <si>
    <t>VanEck ETF Trust - VanEck Morningstar Wide Moat Growth ETF</t>
  </si>
  <si>
    <t>INRO</t>
  </si>
  <si>
    <t>BlackRock ETF Trust - BlackRock U.S. Industry Rotation ETF</t>
  </si>
  <si>
    <t>NSCR</t>
  </si>
  <si>
    <t>Nushares ETF Trust - Nuveen Sustainable Core ETF</t>
  </si>
  <si>
    <t>ProShares Trust - ProShares Nasdaq-100 High Income ETF</t>
  </si>
  <si>
    <t>BIZD</t>
  </si>
  <si>
    <t>VanEck ETF Trust - VanEck BDC Income ETF</t>
  </si>
  <si>
    <t>HRTS</t>
  </si>
  <si>
    <t>MNTL</t>
  </si>
  <si>
    <t>Tema ETF Trust - Tema Neuroscience and Mental Health ETF</t>
  </si>
  <si>
    <t>FXED</t>
  </si>
  <si>
    <t>Tidal ETF Trust - Sound Enhanced Fixed Income ETF</t>
  </si>
  <si>
    <t>KOCG</t>
  </si>
  <si>
    <t>NEOS ETF Trust - FIS Knights of Columbus Global Belief ETF</t>
  </si>
  <si>
    <t>NBCT</t>
  </si>
  <si>
    <t>Neuberger Berman ETF Trust - Neuberger Berman Carbon Transition &amp; Infrastructure ETF</t>
  </si>
  <si>
    <t>NBDS</t>
  </si>
  <si>
    <t>Neuberger Berman ETF Trust - Neuberger Berman Disrupters ETF</t>
  </si>
  <si>
    <t>PRAY</t>
  </si>
  <si>
    <t>NEOS ETF Trust - FIS Christian Stock Fund</t>
  </si>
  <si>
    <t>MPAY</t>
  </si>
  <si>
    <t>Exchange Listed Funds Trust - Akros Monthly Payout ETF</t>
  </si>
  <si>
    <t>AOTG</t>
  </si>
  <si>
    <t>EA Series Trust - AOT Growth and Innovation ETF</t>
  </si>
  <si>
    <t>AMID</t>
  </si>
  <si>
    <t>EA Series Trust - Argent Mid Cap ETF</t>
  </si>
  <si>
    <t>AVIE</t>
  </si>
  <si>
    <t>American Century ETF Trust - Avantis Inflation Focused Equity ETF</t>
  </si>
  <si>
    <t>AVLC</t>
  </si>
  <si>
    <t>American Century ETF Trust - Avantis U.S. Large Cap Equity ETF</t>
  </si>
  <si>
    <t>ROE</t>
  </si>
  <si>
    <t>EA Series Trust - Astoria US Equal Weight Quality Kings ETF</t>
  </si>
  <si>
    <t>PEX</t>
  </si>
  <si>
    <t>ProShares Trust - ProShares Global Listed Private Equity ETF</t>
  </si>
  <si>
    <t>OFOS</t>
  </si>
  <si>
    <t>Exchange Traded Concepts Trust - Range Global Offshore Oil Services Index ETF</t>
  </si>
  <si>
    <t>COAL</t>
  </si>
  <si>
    <t>Exchange Traded Concepts Trust - Range Global Coal Index ETF</t>
  </si>
  <si>
    <t>SPUS</t>
  </si>
  <si>
    <t>Tidal ETF Trust - SP Funds S&amp;P 500 Sharia Industry Exclusions ETF</t>
  </si>
  <si>
    <t>SPRE</t>
  </si>
  <si>
    <t>Tidal ETF Trust - SP Funds S&amp;P Global REIT Sharia ETF</t>
  </si>
  <si>
    <t>MBCC</t>
  </si>
  <si>
    <t>Northern Lights Fund Trust IV - Monarch Blue Chips Core Index ETF</t>
  </si>
  <si>
    <t>Investment Managers Series Trust III - FPA Global Equity ETF</t>
  </si>
  <si>
    <t>SPYI</t>
  </si>
  <si>
    <t>NEOS ETF Trust - NEOS S&amp;P 500 High Income ETF</t>
  </si>
  <si>
    <t>NUKZ</t>
  </si>
  <si>
    <t>Exchange Traded Concepts Trust - Range Nuclear Renaissance Index ETF</t>
  </si>
  <si>
    <t>BCUS</t>
  </si>
  <si>
    <t>Exchange Listed Funds Trust - Bancreek U.S. Large Cap ETF</t>
  </si>
  <si>
    <t>QQQI</t>
  </si>
  <si>
    <t>NEOS ETF Trust - NEOS Nasdaq-100 High Income ETF</t>
  </si>
  <si>
    <t>FLSP</t>
  </si>
  <si>
    <t>Franklin U.S. Core Dividend Tilt Index ETF - Franklin Systematic Style Premia ETF</t>
  </si>
  <si>
    <t>LNGZ</t>
  </si>
  <si>
    <t>Exchange Traded Concepts Trust - Range Global LNG Ecosystem Index ETF</t>
  </si>
  <si>
    <t>RND</t>
  </si>
  <si>
    <t>FBUF</t>
  </si>
  <si>
    <t>Fidelity Greenwood Street Trust - Fidelity Dynamic Buffered Equity ETF</t>
  </si>
  <si>
    <t>UMMA</t>
  </si>
  <si>
    <t>Listed Funds Trust - Wahed Dow Jones Islamic World ETF</t>
  </si>
  <si>
    <t>NXTV</t>
  </si>
  <si>
    <t>Simplify Exchange Traded Funds - Simplify Next Intangible Value Index ETF</t>
  </si>
  <si>
    <t>NXTI</t>
  </si>
  <si>
    <t>Simplify Exchange Traded Funds - Simplify Next Intangible Core Index ETF</t>
  </si>
  <si>
    <t>DVND</t>
  </si>
  <si>
    <t>Touchstone ETF Trust - Touchstone Dividend Select ETF</t>
  </si>
  <si>
    <t>SIO</t>
  </si>
  <si>
    <t>Touchstone ETF Trust - Touchstone Strategic Income Opportunities ETF</t>
  </si>
  <si>
    <t>LCF</t>
  </si>
  <si>
    <t>Touchstone ETF Trust - Touchstone US Large Cap Focused ETF</t>
  </si>
  <si>
    <t>HEAT</t>
  </si>
  <si>
    <t>Touchstone ETF Trust - Touchstone Climate Transition ETF</t>
  </si>
  <si>
    <t>DVAL</t>
  </si>
  <si>
    <t>Franklin Templeton ETF Trust - BrandywineGLOBAL - Dynamic US Large Cap Value ETF</t>
  </si>
  <si>
    <t>INCE</t>
  </si>
  <si>
    <t>MIDU</t>
  </si>
  <si>
    <t>Direxion Shares ETF Trust - Direxion Daily Mid Cap Bull 3X Shares</t>
  </si>
  <si>
    <t>JFWD</t>
  </si>
  <si>
    <t>Jacob Funds Inc. - Jacob Forward ETF</t>
  </si>
  <si>
    <t>EQIN</t>
  </si>
  <si>
    <t>Columbia ETF Trust I - Columbia U.S. Equity Income ETF</t>
  </si>
  <si>
    <t>Franklin Templeton ETF Trust - Franklin Income Equity Focus ETF</t>
  </si>
  <si>
    <t>GARP</t>
  </si>
  <si>
    <t>iShares Trust - iShares MSCI USA Quality GARP ETF</t>
  </si>
  <si>
    <t>NEOS ETF Trust - NEOS Nasdaq-100 Hedged Equity Income ETF</t>
  </si>
  <si>
    <t>GCLN</t>
  </si>
  <si>
    <t>Goldman Sachs ETF Trust - Goldman Sachs Bloomberg Clean Energy Equity ETF</t>
  </si>
  <si>
    <t>AIBU</t>
  </si>
  <si>
    <t>Direxion Shares ETF Trust - Direxion Daily AI and Big Data Bull 2X Shares</t>
  </si>
  <si>
    <t>FSCS</t>
  </si>
  <si>
    <t>First Trust Exchange-Traded Fund VI - First Trust SMID Capital Strength ETF</t>
  </si>
  <si>
    <t>ERNZ</t>
  </si>
  <si>
    <t>Listed Funds Trust - TrueShares Active Yield ETF</t>
  </si>
  <si>
    <t>OZEM</t>
  </si>
  <si>
    <t>Roundhill ETF Trust - Roundhill GLP-1 &amp; Weight Loss ETF</t>
  </si>
  <si>
    <t>VanEck ETF Trust - VanEck Uranium and Nuclear ETF</t>
  </si>
  <si>
    <t>SPDV</t>
  </si>
  <si>
    <t>ETF Series Solutions - AAM S&amp;P 500 High Dividend Value ETF</t>
  </si>
  <si>
    <t>RITA</t>
  </si>
  <si>
    <t>ETF Series Solutions - ETFB Green SRI REITs ETF</t>
  </si>
  <si>
    <t>NETZ</t>
  </si>
  <si>
    <t>TCW ETF Trust - TCW Transform Systems ETF</t>
  </si>
  <si>
    <t>VOTE</t>
  </si>
  <si>
    <t>TCW ETF Trust - TCW Transform 500 ETF</t>
  </si>
  <si>
    <t>BLLD</t>
  </si>
  <si>
    <t>J.P. Morgan Exchange-Traded Fund Trust - JPMorgan Sustainable Infrastructure ETF</t>
  </si>
  <si>
    <t>TRFM</t>
  </si>
  <si>
    <t>ETF Series Solutions - AAM Transformers ETF</t>
  </si>
  <si>
    <t>SUPP</t>
  </si>
  <si>
    <t>TCW ETF Trust - TCW Transform Supply Chain ETF</t>
  </si>
  <si>
    <t>First Trust Exchange-Traded Fund VI - First Trust Bloomberg R&amp;D Leaders ETF</t>
  </si>
  <si>
    <t xml:space="preserve">OVERVIEW </t>
  </si>
  <si>
    <t xml:space="preserve">OUTLOOK </t>
  </si>
  <si>
    <t xml:space="preserve">BULL  </t>
  </si>
  <si>
    <t xml:space="preserve">BEAR  </t>
  </si>
  <si>
    <r>
      <t xml:space="preserve">1. </t>
    </r>
    <r>
      <rPr>
        <u/>
        <sz val="18"/>
        <color theme="1"/>
        <rFont val="Calibri"/>
        <family val="2"/>
        <scheme val="minor"/>
      </rPr>
      <t>Print the Scorecard</t>
    </r>
    <r>
      <rPr>
        <sz val="18"/>
        <color theme="1"/>
        <rFont val="Calibri"/>
        <family val="2"/>
        <scheme val="minor"/>
      </rPr>
      <t xml:space="preserve">: Print the sheet if you wish to save this Top 30 List of ETFs (by Outlook Score).                                                                     </t>
    </r>
  </si>
  <si>
    <t>BULL: Relative strength during strong markets</t>
  </si>
  <si>
    <t>OUTLOOK:  Relative fundamental outlook based on Growth at a Reasonable Price (GARP)</t>
  </si>
  <si>
    <t>BEAR:  Relative strength during weak markets</t>
  </si>
  <si>
    <r>
      <t xml:space="preserve">SABRIENT SCORES </t>
    </r>
    <r>
      <rPr>
        <sz val="18"/>
        <color theme="1"/>
        <rFont val="Calibri"/>
        <family val="2"/>
        <scheme val="minor"/>
      </rPr>
      <t>(See Tab 3 for definitions.)</t>
    </r>
  </si>
  <si>
    <t>HOW TO USE THE ETF SCORECARD</t>
  </si>
  <si>
    <r>
      <t>2.</t>
    </r>
    <r>
      <rPr>
        <u/>
        <sz val="18"/>
        <color theme="1"/>
        <rFont val="Calibri"/>
        <family val="2"/>
        <scheme val="minor"/>
      </rPr>
      <t xml:space="preserve"> Score your own stock</t>
    </r>
    <r>
      <rPr>
        <sz val="18"/>
        <color theme="1"/>
        <rFont val="Calibri"/>
        <family val="2"/>
        <scheme val="minor"/>
      </rPr>
      <t xml:space="preserve">s:  Overwrite the tickers in column C by entering ticker or a group of                                                 </t>
    </r>
  </si>
  <si>
    <t xml:space="preserve">tickers (or cut and paste them) for custom portfolio scoring.  </t>
  </si>
  <si>
    <r>
      <t xml:space="preserve">5. </t>
    </r>
    <r>
      <rPr>
        <u/>
        <sz val="18"/>
        <color theme="1"/>
        <rFont val="Calibri"/>
        <family val="2"/>
        <scheme val="minor"/>
      </rPr>
      <t>Full ETF Universe</t>
    </r>
    <r>
      <rPr>
        <sz val="18"/>
        <color theme="1"/>
        <rFont val="Calibri"/>
        <family val="2"/>
        <scheme val="minor"/>
      </rPr>
      <t>:  You can sort the full universe of ETFs  by any Sabrient Score or custom weight the factors.</t>
    </r>
  </si>
  <si>
    <t>Sabrient Systems</t>
  </si>
  <si>
    <t>ETF Scorecard: Top 30 Equity ETFs</t>
  </si>
  <si>
    <t xml:space="preserve">         File  &gt; Print   or  CTRL-P (on a PC) or Command-P (on a Mac)</t>
  </si>
  <si>
    <r>
      <t xml:space="preserve">4. </t>
    </r>
    <r>
      <rPr>
        <u/>
        <sz val="18"/>
        <color theme="1"/>
        <rFont val="Calibri"/>
        <family val="2"/>
        <scheme val="minor"/>
      </rPr>
      <t>Sorting</t>
    </r>
    <r>
      <rPr>
        <sz val="18"/>
        <color theme="1"/>
        <rFont val="Calibri"/>
        <family val="2"/>
        <scheme val="minor"/>
      </rPr>
      <t>:  Click on the white box in the column headings to sort by that factor.</t>
    </r>
  </si>
  <si>
    <r>
      <t xml:space="preserve">3. </t>
    </r>
    <r>
      <rPr>
        <u/>
        <sz val="18"/>
        <color theme="1"/>
        <rFont val="Calibri"/>
        <family val="2"/>
        <scheme val="minor"/>
      </rPr>
      <t>Weighting</t>
    </r>
    <r>
      <rPr>
        <sz val="18"/>
        <color theme="1"/>
        <rFont val="Calibri"/>
        <family val="2"/>
        <scheme val="minor"/>
      </rPr>
      <t>:  Change the factor weightings as desired to create your own weighted composite scores. See examples on Score Definitions tab.</t>
    </r>
  </si>
  <si>
    <t>Examples of Weighting</t>
  </si>
  <si>
    <t>Sabrient Score Definitions</t>
  </si>
  <si>
    <t xml:space="preserve"> </t>
  </si>
  <si>
    <t>Weighting makes the Scorecard even more powerful, allowing you to create your own custom Scorecard. For example, if you're looking for ETFs that are well-positioned for appreciation (according to our Outlook Score) and also tend to perform well (relative to the broader universe) during bearish or stagnant market conditions, you might enter a weighting (of say, 1 or 2 or 3, depending upon how much emphasis you want to place on the given score) in the OUTLOOK and BEAR columns on the Top 30 Equity ETFs tab; then sort the column of Weighted scores by "Largest to Smallest." Or if you want the top-ranked ETFs that have the best overall properties across all three scores (OUTLOOK, BULL, BEAR), you might simply equally weight (with a 1) all three scores; then sort the column of Weighted scores from largest to smallest. You also can do this on the Full Universe tab, which allows to you sort or create weighted scores across Sabrient's entire ranked universe of ETFs.</t>
  </si>
  <si>
    <t>You can sort and weight them just as with the Top 30 tab.</t>
  </si>
  <si>
    <t>Sabrient Systems SectorCast ETF Rankings</t>
  </si>
  <si>
    <t xml:space="preserve">1,300 equity ETFs, from which the Top 30 were selected. </t>
  </si>
  <si>
    <t>This tab contains Sabrient full ranked universe of more than</t>
  </si>
  <si>
    <t>Schwab Strategic Trust - Schwab Fundamental U.S. Small Company ETF</t>
  </si>
  <si>
    <t>WCEO</t>
  </si>
  <si>
    <t>Two Roads Shared Trust - Hypatia Women CEO ETF</t>
  </si>
  <si>
    <t>Schwab Strategic Trust - Schwab Fundamental U.S. Large Company ETF</t>
  </si>
  <si>
    <t>Schwab Strategic Trust - Schwab Fundamental U.S. Broad Market ETF</t>
  </si>
  <si>
    <t>GRW</t>
  </si>
  <si>
    <t>TCW ETF Trust - TCW Compounders ETF</t>
  </si>
  <si>
    <t>AIFD</t>
  </si>
  <si>
    <t>TCW ETF Funds - TCW Artificial Intelligence ETF</t>
  </si>
  <si>
    <t>FDV</t>
  </si>
  <si>
    <t>Federated Hermes ETF Trust - Federated Hermes U.S. Strategic Dividend ETF</t>
  </si>
  <si>
    <t>HAPS</t>
  </si>
  <si>
    <t>Harbor ETF Trust - Harbor Human Capital Factor US Small Cap ETF</t>
  </si>
  <si>
    <t>DVDN</t>
  </si>
  <si>
    <t>ETF Opportunities Trust - Kingsbarn Dividend Opportunity ETF</t>
  </si>
  <si>
    <t>RSSL</t>
  </si>
  <si>
    <t>Global X Funds - Global X Russell 2000 ETF</t>
  </si>
  <si>
    <t>SEA</t>
  </si>
  <si>
    <t>ETF Series Solutions - U.S. Global Sea to Sky Cargo ETF</t>
  </si>
  <si>
    <t>SMIG</t>
  </si>
  <si>
    <t>ETF Series Solutions - Bahl &amp; Gaynor Small/Mid Cap Income Growth ETF</t>
  </si>
  <si>
    <t>EATV</t>
  </si>
  <si>
    <t>Advisors Series Trust - VegTech Plant-based Innovation &amp; Climate ETF</t>
  </si>
  <si>
    <t>HAUS</t>
  </si>
  <si>
    <t>Tidal ETF Trust - Residential REIT ETF</t>
  </si>
  <si>
    <t>ADPV</t>
  </si>
  <si>
    <t>Series Portfolios Trust - Adaptiv Select ETF</t>
  </si>
  <si>
    <t>STXK</t>
  </si>
  <si>
    <t>EA Series Trust - Strive Small-Cap ETF</t>
  </si>
  <si>
    <t>REAI</t>
  </si>
  <si>
    <t>Tidal ETF Trust - Intelligent Real Estate ETF</t>
  </si>
  <si>
    <t>CSMD</t>
  </si>
  <si>
    <t>Professionally Managed Portfolios - Congress SMid Growth ETF</t>
  </si>
  <si>
    <t>SOVF</t>
  </si>
  <si>
    <t>Elevation Series Trust - Sovereign's Capital Flourish Fund</t>
  </si>
  <si>
    <t>NRSH</t>
  </si>
  <si>
    <t>Tidal ETF Trust - Aztlan North America Nearshoring Stock Selection ETF</t>
  </si>
  <si>
    <t>SMCO</t>
  </si>
  <si>
    <t>Tidal Trust II - Hilton Small-MidCap Opportunity ETF</t>
  </si>
  <si>
    <t>STXM</t>
  </si>
  <si>
    <t>EA Series Trust - Strive Mid-Cap ETF</t>
  </si>
  <si>
    <t>LCLG</t>
  </si>
  <si>
    <t>Advisors Series Trust - Logan Capital Broad Innovative Growth ETF</t>
  </si>
  <si>
    <t>GDIV</t>
  </si>
  <si>
    <t>Harbor ETF Trust - Harbor Dividend Growth Leaders ETF</t>
  </si>
  <si>
    <t>Exchange Traded Concepts Trust - EMQQ The Emerging Markets Internet ETF</t>
  </si>
  <si>
    <t>AIEQ</t>
  </si>
  <si>
    <t>Amplify ETF Trust - Amplify AI Powered Equity ETF</t>
  </si>
  <si>
    <t>SIXG</t>
  </si>
  <si>
    <t>ETF Series Solutions - Defiance Connective Technologies ETF</t>
  </si>
  <si>
    <t>WUGI</t>
  </si>
  <si>
    <t>Investment Managers Series Trust II - AXS Esoterica NextG Economy ETF</t>
  </si>
  <si>
    <t>ACVF</t>
  </si>
  <si>
    <t>ETF Opportunities Trust - American Conservative Values ETF</t>
  </si>
  <si>
    <t>STNC</t>
  </si>
  <si>
    <t>Hennessy Funds Trust - Hennessy Stance ESG ETF</t>
  </si>
  <si>
    <t>INNO</t>
  </si>
  <si>
    <t>Harbor ETF Trust - Harbor Disruptive Innovation ETF</t>
  </si>
  <si>
    <t>CLNR</t>
  </si>
  <si>
    <t>WLTG</t>
  </si>
  <si>
    <t>ETF Opportunities Trust - WealthTrust DBS Long Term Growth ETF</t>
  </si>
  <si>
    <t>CVAR</t>
  </si>
  <si>
    <t>ETF Opportunities Trust - Cultivar ETF</t>
  </si>
  <si>
    <t>PPI</t>
  </si>
  <si>
    <t>Investment Managers Series Trust II - AXS Astoria Inflation Sensitive ETF</t>
  </si>
  <si>
    <t>HAPY</t>
  </si>
  <si>
    <t>Harbor ETF Trust - Harbor Human Capital Factor Unconstrained ETF</t>
  </si>
  <si>
    <t>RVRB</t>
  </si>
  <si>
    <t>Advisors Series Trust - Reverb ETF</t>
  </si>
  <si>
    <t>STRV</t>
  </si>
  <si>
    <t>EA Series Trust - Strive 500 ETF</t>
  </si>
  <si>
    <t>BRNY</t>
  </si>
  <si>
    <t>EA Series Trust - Burney U.S. Factor Rotation ETF</t>
  </si>
  <si>
    <t>DIVD</t>
  </si>
  <si>
    <t>EA Series Trust - Altrius Global Dividend ETF</t>
  </si>
  <si>
    <t>SHOC</t>
  </si>
  <si>
    <t>EA Series Trust - Strive U.S. Semiconductor ETF</t>
  </si>
  <si>
    <t>DRLL</t>
  </si>
  <si>
    <t>EA Series Trust - Strive U.S. Energy ETF</t>
  </si>
  <si>
    <t>MEDI</t>
  </si>
  <si>
    <t>Harbor ETF Trust - Harbor Health Care ETF</t>
  </si>
  <si>
    <t>SRHQ</t>
  </si>
  <si>
    <t>Elevation Series Trust - SRH U.S. Quality ETF</t>
  </si>
  <si>
    <t>PP</t>
  </si>
  <si>
    <t>Tidal ETF Trust II - The Meet Kevin Pricing Power ETF</t>
  </si>
  <si>
    <t>STXG</t>
  </si>
  <si>
    <t>EA Series Trust - Strive 1000 Growth ETF</t>
  </si>
  <si>
    <t>STXV</t>
  </si>
  <si>
    <t>EA Series Trust - Strive 1000 Value ETF</t>
  </si>
  <si>
    <t>STXD</t>
  </si>
  <si>
    <t>EA Series Trust - Strive 1000 Dividend Growth ETF</t>
  </si>
  <si>
    <t>HAPI</t>
  </si>
  <si>
    <t>Harbor ETF Trust - Harbor Human Capital Factor US Large Cap ETF</t>
  </si>
  <si>
    <t>FTWO</t>
  </si>
  <si>
    <t>MUSQ</t>
  </si>
  <si>
    <t>Exchange Traded Concepts Trust - MUSQ Global Music Industry ETF</t>
  </si>
  <si>
    <t>TGLR</t>
  </si>
  <si>
    <t>ETF Opportunities Trust - LAFFER|TENGLER Equity Income ETF</t>
  </si>
  <si>
    <t>CAML</t>
  </si>
  <si>
    <t>Professionally Managed Portfolios - Congress Large Cap Growth ETF</t>
  </si>
  <si>
    <t>FEPI</t>
  </si>
  <si>
    <t>ETF Opportunities Trust - REX FANG &amp; Innovation Equity Premium Income ETF</t>
  </si>
  <si>
    <t>SMRI</t>
  </si>
  <si>
    <t>EA Series Trust - Bushido Capital US Equity ETF</t>
  </si>
  <si>
    <t>FDIV</t>
  </si>
  <si>
    <t>EA Series Trust - MarketDesk Focused U.S. Dividend ETF</t>
  </si>
  <si>
    <t>TBG</t>
  </si>
  <si>
    <t>EA Series Trust - TBG Dividend Focus ETF</t>
  </si>
  <si>
    <t>LBO</t>
  </si>
  <si>
    <t>EA Series Trust - WHITEWOLF Publicly Listed Private Equity ETF</t>
  </si>
  <si>
    <t>JHAC</t>
  </si>
  <si>
    <t>John Hancock Exchange-Traded Fund Trust - John Hancock Fundamental All Cap Core ETF</t>
  </si>
  <si>
    <t>CARK</t>
  </si>
  <si>
    <t>The Advisors Inner Circle Fund II - CastleArk Large Growth ETF</t>
  </si>
  <si>
    <t>Tema ETF Trust - Tema GLP-1, Obesity &amp; Cardiometabolic ETF</t>
  </si>
  <si>
    <t>SPTE</t>
  </si>
  <si>
    <t>SP Funds Trust - SP Funds S&amp;P Global Technology ETF</t>
  </si>
  <si>
    <t>SPWO</t>
  </si>
  <si>
    <t>SP Funds Trust - SP Funds S&amp;P World (ex-US) ETF</t>
  </si>
  <si>
    <t>KEAT</t>
  </si>
  <si>
    <t>EA Series Trust - Keating Active ETF</t>
  </si>
  <si>
    <t>MDST</t>
  </si>
  <si>
    <t>Ultimus Managers Trust - Westwood Salient Enhanced Midstream Income ETF</t>
  </si>
  <si>
    <t>CGCV</t>
  </si>
  <si>
    <t>Capital Group Conservative Equity ETF</t>
  </si>
  <si>
    <t>CGGE</t>
  </si>
  <si>
    <t>Capital Group Global Equity ETF</t>
  </si>
  <si>
    <t>ALAI</t>
  </si>
  <si>
    <t>Alger Funds - Artificial Intelligence Fund</t>
  </si>
  <si>
    <t>FYEE</t>
  </si>
  <si>
    <t>Fidelity Greenwood Street Trust - Fidelity Yield Enhanced Equity ETF</t>
  </si>
  <si>
    <t>NEWZ</t>
  </si>
  <si>
    <t>EA Series Trust - StockSnips AI-Powered Sentiment US All Cap ETF</t>
  </si>
  <si>
    <t>THNR</t>
  </si>
  <si>
    <t>Amplify ETF Trust - Amplify Weight Loss Drug &amp; Treatment ETF</t>
  </si>
  <si>
    <t>BELT</t>
  </si>
  <si>
    <t>BlackRock ETF Trust - BlackRock Long-Term U.S. Equity ETF</t>
  </si>
  <si>
    <t>BGRO</t>
  </si>
  <si>
    <t>BlackRock ETF Trust - BlackRock Large Cap Growth ETF</t>
  </si>
  <si>
    <t>EMOT</t>
  </si>
  <si>
    <t>First Trust Exchange-Traded Fund VI - First Trust S&amp;P 500 Economic Moat ETF</t>
  </si>
  <si>
    <t>KLMT</t>
  </si>
  <si>
    <t>Invesco Exchange-Traded Fund Trust II - Invesco MSCI Global Climate 500 ETF</t>
  </si>
  <si>
    <t>AVMC</t>
  </si>
  <si>
    <t>American Century ETF Trust - Avantis U.S. Mid Cap Equity ETF</t>
  </si>
  <si>
    <t>AVMV</t>
  </si>
  <si>
    <t>American Century ETF Trust - Avantis U.S. Mid Cap Value ETF</t>
  </si>
  <si>
    <t>SCAP</t>
  </si>
  <si>
    <t>Series Portfolios Trust - InfraCap Small Cap Income ETF</t>
  </si>
  <si>
    <t>ABCS</t>
  </si>
  <si>
    <t>EA Series Trust - Alpha Blue Capital US Small-Mid Cap Dynamic ETF</t>
  </si>
  <si>
    <t>IRET</t>
  </si>
  <si>
    <t>Tidal Trust II - iREIT - MarketVector Quality REIT Index ETF</t>
  </si>
  <si>
    <t>AGOX</t>
  </si>
  <si>
    <t>Starboard Investment Trust - Adaptive Alpha Opportunities ETF</t>
  </si>
  <si>
    <t>FFND</t>
  </si>
  <si>
    <t>Northern Lights Fund Trust II - The Future Fund Active ETF</t>
  </si>
  <si>
    <t>TIME</t>
  </si>
  <si>
    <t>Tidal Trust II - Clockwise Core Equity &amp; Innovation ETF</t>
  </si>
  <si>
    <t>GFGF</t>
  </si>
  <si>
    <t>EA Series Trust - Guru Favorite Stocks ETF</t>
  </si>
  <si>
    <t>APUE</t>
  </si>
  <si>
    <t>Trust for Professional Managers - ActivePassive U.S. Equity ETF</t>
  </si>
  <si>
    <t>APIE</t>
  </si>
  <si>
    <t>Trust for Professional Managers - ActivePassive International Equity ETF</t>
  </si>
  <si>
    <t>FMCX</t>
  </si>
  <si>
    <t>Northern Lights Fund Trust IV - FM Focus Equity ETF</t>
  </si>
  <si>
    <t>NBCC</t>
  </si>
  <si>
    <t>Neuberger Berman ETF Trust - Neuberger Berman Next Generation Connected Consumer ETF</t>
  </si>
  <si>
    <t>AHOY</t>
  </si>
  <si>
    <t>Tidal ETF Trust - Newday Ocean Health ETF</t>
  </si>
  <si>
    <t>YALL</t>
  </si>
  <si>
    <t>Tidal ETF Trust - God Bless America ETF</t>
  </si>
  <si>
    <t>FCUS</t>
  </si>
  <si>
    <t>Tidal Trust II - Pinnacle Focused Opportunities ETF</t>
  </si>
  <si>
    <t>NSI</t>
  </si>
  <si>
    <t>Northern Lights Fund Trust IV - National Security Emerging Markets Index ETF</t>
  </si>
  <si>
    <t>SGLC</t>
  </si>
  <si>
    <t>The RBB Fund, Inc. - SGI U.S. Large Cap Core ETF</t>
  </si>
  <si>
    <t>LGRO</t>
  </si>
  <si>
    <t>ALPS ETF Trust - Level Four Large Cap Growth Active ETF</t>
  </si>
  <si>
    <t>BWTG</t>
  </si>
  <si>
    <t>ETF Opportunities Trust - Brendan Wood TopGun ETF</t>
  </si>
  <si>
    <t>SRHR</t>
  </si>
  <si>
    <t>Elevation Series Trust - SRH REIT Covered Call ETF</t>
  </si>
  <si>
    <t>CCMG</t>
  </si>
  <si>
    <t>EA Series Trust - CCM Global Equity ETF</t>
  </si>
  <si>
    <t>CTEC</t>
  </si>
  <si>
    <t>Global X Funds - Global X CleanTech ETF</t>
  </si>
  <si>
    <t>SMIZ</t>
  </si>
  <si>
    <t>Zacks Trust - Zacks Small/Mid Cap ETF</t>
  </si>
  <si>
    <t>NBSM</t>
  </si>
  <si>
    <t>Neuberger Berman ETF Trust - Neuberger Berman Small-Mid Cap ETF</t>
  </si>
  <si>
    <t>ERTH</t>
  </si>
  <si>
    <t>Invesco Exchange-Traded Fund Trust - Invesco MSCI Sustainable Future ETF</t>
  </si>
  <si>
    <t>CUT</t>
  </si>
  <si>
    <t>Invesco Exchange-Traded Fund Trust II - Invesco MSCI Global Timber ETF</t>
  </si>
  <si>
    <t>URA</t>
  </si>
  <si>
    <t>Global X Funds - Global X Uranium ETF</t>
  </si>
  <si>
    <t>TMAT</t>
  </si>
  <si>
    <t>Northern Lights Fund Trust IV - Main Thematic Innovation ETF</t>
  </si>
  <si>
    <t>OALC</t>
  </si>
  <si>
    <t>Unified Series Trust - Oneascent Large Cap Core ETF</t>
  </si>
  <si>
    <t>CRIT</t>
  </si>
  <si>
    <t>Exchange Traded Concepts Trust - Optica Rare Earths &amp; Critical Materials ETF</t>
  </si>
  <si>
    <t>GINX</t>
  </si>
  <si>
    <t>The RBB Fund, Inc. - SGI Enhanced Global Income ETF</t>
  </si>
  <si>
    <t>MDPL</t>
  </si>
  <si>
    <t>Northern Lights Fund Trust IV - Monarch Dividend Plus Index ETF</t>
  </si>
  <si>
    <t>MVFD</t>
  </si>
  <si>
    <t>Northern Lights Fund Trust IV - Monarch Volume Factor Dividend Tree Index ETF</t>
  </si>
  <si>
    <t>EIPI</t>
  </si>
  <si>
    <t>First Trust Exchange-Traded Fund VIII - FT Energy Income Partners Enhanced Income ETF</t>
  </si>
  <si>
    <t>HEJD</t>
  </si>
  <si>
    <t>Victory Portfolios II - VictoryShares Hedged Equity Income ETF</t>
  </si>
  <si>
    <t>LYLD</t>
  </si>
  <si>
    <t>Cambria ETF Trust - Cambria LargeCap Shareholder Yield ETF</t>
  </si>
  <si>
    <t>QQA</t>
  </si>
  <si>
    <t>Invesco Actively Managed Exchange-Traded Fund Trust - Invesco QQQ Income Advantage ETF</t>
  </si>
  <si>
    <t>RSPA</t>
  </si>
  <si>
    <t>Invesco S&amp;P 500 Equal Weight Income Advantage ETF</t>
  </si>
  <si>
    <t>LMBO</t>
  </si>
  <si>
    <t>Direxion Shares ETF Trust - Direxion Daily Crypto Industry Bull 2X Shares</t>
  </si>
  <si>
    <t>ROBO</t>
  </si>
  <si>
    <t>Exchange Traded Concepts Trust - ROBO Global Robotics and Automation Index ETF</t>
  </si>
  <si>
    <t>ARTY</t>
  </si>
  <si>
    <t>iShares Trust - iShares Future AI &amp; Tech ETF</t>
  </si>
  <si>
    <t>Columbia ETF Trust I - Columbia Semiconductor and Technology ETF</t>
  </si>
  <si>
    <t>QLTY</t>
  </si>
  <si>
    <t>The 2023 ETF Series Trust II - GMO U.S. Quality ETF</t>
  </si>
  <si>
    <t>AGIX</t>
  </si>
  <si>
    <t>KraneShares Trust - KraneShares Artificial Intelligence and Technology ETF</t>
  </si>
  <si>
    <t>MADE</t>
  </si>
  <si>
    <t>iShares Trust - iShares U.S. Manufacturing ETF</t>
  </si>
  <si>
    <t>BWEB</t>
  </si>
  <si>
    <t>Bitwise Funds Trust - Bitwise Web3 ETF</t>
  </si>
  <si>
    <t>EA Series Trust - Strive Natural Resources and Security ETF</t>
  </si>
  <si>
    <t>PCGG</t>
  </si>
  <si>
    <t>Litman Gregory Funds Trust - Polen Capital Global Growth ETF</t>
  </si>
  <si>
    <t>EAGL</t>
  </si>
  <si>
    <t>The 2023 ETF Series Trust - Eagle Capital Select Equity ETF</t>
  </si>
  <si>
    <t>PCIG</t>
  </si>
  <si>
    <t>Litman Gregory Funds Trust - Polen Capital International Growth ETF</t>
  </si>
  <si>
    <t>MGMT</t>
  </si>
  <si>
    <t>Unified Series Trust - Ballast Small/Mid Cap ETF</t>
  </si>
  <si>
    <t>CAFG</t>
  </si>
  <si>
    <t>Pacer Funds Trust - Pacer US Small Cap Cash Cows Growth Leaders ETF</t>
  </si>
  <si>
    <t>TXSS</t>
  </si>
  <si>
    <t>Texas Capital Funds Trust - Texas Capital Texas Small Cap Equity Index ETF</t>
  </si>
  <si>
    <t>SAEF</t>
  </si>
  <si>
    <t>Schwab Strategic Trust - Schwab Ariel ESG ETF</t>
  </si>
  <si>
    <t>TSME</t>
  </si>
  <si>
    <t>Thrivent ETF Trust - Thrivent Small-Mid Cap ESG ETF</t>
  </si>
  <si>
    <t>GVLU</t>
  </si>
  <si>
    <t>Tidal ETF Trust - Gotham 1000 Value ETF</t>
  </si>
  <si>
    <t>CVMC</t>
  </si>
  <si>
    <t>Morgan Stanley ETF Trust - Calvert US Mid-Cap Core Responsible Index ETF</t>
  </si>
  <si>
    <t>ECML</t>
  </si>
  <si>
    <t>EA Series Trust - Euclidean Fundamental Value ETF</t>
  </si>
  <si>
    <t>BSMC</t>
  </si>
  <si>
    <t>The 2023 ETF Series Trust - Brandes U.S. Small-Mid Cap Value ETF</t>
  </si>
  <si>
    <t>SPAM</t>
  </si>
  <si>
    <t>Themes ETF Trust - Themes Cybersecurity ETF</t>
  </si>
  <si>
    <t>SMCF</t>
  </si>
  <si>
    <t>Themes ETF Trust - Themes US Small Cap Cash Flow Champions ETF</t>
  </si>
  <si>
    <t>MVPA</t>
  </si>
  <si>
    <t>Advisor Managed Portfolios - Miller Value Partners Appreciation Etf Fund</t>
  </si>
  <si>
    <t>DIVS</t>
  </si>
  <si>
    <t>Guinness Atkinson Funds - SmartETFs Dividend Builder ETF</t>
  </si>
  <si>
    <t>ACSI</t>
  </si>
  <si>
    <t>Tidal ETF Trust - American Customer Satisfaction ETF</t>
  </si>
  <si>
    <t>VGSR</t>
  </si>
  <si>
    <t>Manager Directed Portfolios - Vert Global Sustainable Real Estate ETF</t>
  </si>
  <si>
    <t>XOVR</t>
  </si>
  <si>
    <t>EntrepreneurShares Series Trust - ERShares Private-Public Crossover ETF</t>
  </si>
  <si>
    <t>MOTO</t>
  </si>
  <si>
    <t>Guinness Atkinson Funds - SmartETFs Smart Transportation &amp; Technology ETF</t>
  </si>
  <si>
    <t>DEMZ</t>
  </si>
  <si>
    <t>The Advisors Inner Circle Fund III - Democratic Large Cap Core ETF</t>
  </si>
  <si>
    <t>MRAD</t>
  </si>
  <si>
    <t>Guinness Atkinson Funds - SmartETFs Advertising &amp; Marketing Technology ETF</t>
  </si>
  <si>
    <t>SOLR</t>
  </si>
  <si>
    <t>Guinness Atkinson Funds - SmartETFs Sustainable Energy II ETF</t>
  </si>
  <si>
    <t>GSPY</t>
  </si>
  <si>
    <t>Tidal ETF Trust - Gotham Enhanced 500 ETF</t>
  </si>
  <si>
    <t>LOPP</t>
  </si>
  <si>
    <t>Gabelli ETFs Trust - Gabelli Love Our Planet &amp; People ETF</t>
  </si>
  <si>
    <t>GGRW</t>
  </si>
  <si>
    <t>Gabelli ETFs Trust - Gabelli Growth Innovators ETF</t>
  </si>
  <si>
    <t>VSLU</t>
  </si>
  <si>
    <t>ETF Opportunities Trust - Applied Finance Valuation Large Cap ETF</t>
  </si>
  <si>
    <t>SPRX</t>
  </si>
  <si>
    <t>Listed Funds Trust - Spear Alpha ETF</t>
  </si>
  <si>
    <t>RULE</t>
  </si>
  <si>
    <t>Collaborative Investment Series Trust - Adaptive Core ETF</t>
  </si>
  <si>
    <t>MOHR</t>
  </si>
  <si>
    <t>Collaborative Investment Series Trust - Mohr Growth ETF</t>
  </si>
  <si>
    <t>RAYD</t>
  </si>
  <si>
    <t>The Advisors' Inner Circle Fund III - Rayliant Quantitative Developed Market Equity ETF</t>
  </si>
  <si>
    <t>New York Life Investments ETF Trust - NYLI Global Equity R&amp;D Leaders ETF</t>
  </si>
  <si>
    <t>New York Life Investments Active ETF Trust - NYLI U.S. Large Cap R&amp;D Leaders ETF</t>
  </si>
  <si>
    <t>SAMT</t>
  </si>
  <si>
    <t>The Advisors' Inner Circle Fund III - Strategas Macro Thematic Opportunities ETF</t>
  </si>
  <si>
    <t>SAGP</t>
  </si>
  <si>
    <t>The Advisors' Inner Circle Fund III - Strategas Global Policy Opportunities ETF</t>
  </si>
  <si>
    <t>CAPE</t>
  </si>
  <si>
    <t>DoubleLine ETF Trust - DoubleLine Shiller CAPE U.S. Equities ETF</t>
  </si>
  <si>
    <t>GAST</t>
  </si>
  <si>
    <t>Gabelli ETFs Trust - Gabelli Automation ETF</t>
  </si>
  <si>
    <t>IPDP</t>
  </si>
  <si>
    <t>Listed Funds Trust - Dividend Performers ETF</t>
  </si>
  <si>
    <t>SEIQ</t>
  </si>
  <si>
    <t>SEI Exchange Traded Funds - SEI Enhanced U.S. Large Cap Quality Factor ETF</t>
  </si>
  <si>
    <t>SEIM</t>
  </si>
  <si>
    <t>SEI Exchange Traded Funds - SEI Enhanced U.S. Large Cap Momentum Factor ETF</t>
  </si>
  <si>
    <t>SEIV</t>
  </si>
  <si>
    <t>SEI Exchange Traded Funds - SEI Enhanced U.S. Large Cap Value Factor ETF</t>
  </si>
  <si>
    <t>SELV</t>
  </si>
  <si>
    <t>SEI Exchange Traded Funds - SEI Enhanced Low Volatility U.S. Large Cap ETF</t>
  </si>
  <si>
    <t>New York Life Investments Active ETF Trust - NYLI Winslow Focused Large Cap Growth ETF</t>
  </si>
  <si>
    <t>New York Life Investments Active ETF Trust - NYLI Winslow Large Cap Growth ETF</t>
  </si>
  <si>
    <t>TUG</t>
  </si>
  <si>
    <t>Listed Funds Trust - STF Tactical Growth ETF</t>
  </si>
  <si>
    <t>TUGN</t>
  </si>
  <si>
    <t>Listed Funds Trust - STF Tactical Growth &amp; Income ETF</t>
  </si>
  <si>
    <t>UDI</t>
  </si>
  <si>
    <t>USCF ETF Trust - USCF Dividend Income Fund</t>
  </si>
  <si>
    <t>GABF</t>
  </si>
  <si>
    <t>Gabelli ETFs Trust - Gabelli Financial Services Opportunities ETF</t>
  </si>
  <si>
    <t>CVLC</t>
  </si>
  <si>
    <t>Morgan Stanley ETF Trust - Calvert US Large-Cap Core Responsible Index ETF</t>
  </si>
  <si>
    <t>CDEI</t>
  </si>
  <si>
    <t>Morgan Stanley ETF Trust - Calvert US Large-Cap Diversity, Equity and Inclusion Index ETF</t>
  </si>
  <si>
    <t>CVSE</t>
  </si>
  <si>
    <t>Morgan Stanley ETF Trust - Calvert US Select Equity ETF</t>
  </si>
  <si>
    <t>NVIR</t>
  </si>
  <si>
    <t>Listed Funds Trust - Horizon Kinetics Energy and Remediation ETF</t>
  </si>
  <si>
    <t>GCAD</t>
  </si>
  <si>
    <t>Gabelli ETFs Trust - Gabelli Commercial Aerospace and Defense ETF</t>
  </si>
  <si>
    <t>New York Life Investments Active ETF Trust - NYLI CBRE Real Assets ETF</t>
  </si>
  <si>
    <t>MDLV</t>
  </si>
  <si>
    <t>EA Series Trust - Morgan Dempsey Large Cap Value ETF</t>
  </si>
  <si>
    <t>ZZZ</t>
  </si>
  <si>
    <t>ONEFUND TRUST - CYBER HORNET S&amp;P 500 and Bitcoin 75/25 Strategy ETF</t>
  </si>
  <si>
    <t>TXS</t>
  </si>
  <si>
    <t>Texas Capital Funds Trust - Texas Capital Texas Equity Index ETF</t>
  </si>
  <si>
    <t>BDVG</t>
  </si>
  <si>
    <t>Litman Gregory Funds Trust - iMGP Berkshire Dividend Growth ETF</t>
  </si>
  <si>
    <t>KNOW</t>
  </si>
  <si>
    <t>Mason Capital Fund Trust - Fundamentals First ETF</t>
  </si>
  <si>
    <t>BUSA</t>
  </si>
  <si>
    <t>The 2023 ETF Series Trust - Brandes U.S. Value ETF</t>
  </si>
  <si>
    <t>PWER</t>
  </si>
  <si>
    <t>Macquarie ETF Trust - Macquarie Energy Transition ETF</t>
  </si>
  <si>
    <t>BGIG</t>
  </si>
  <si>
    <t>ETF Series Solutions - Bahl &amp; Gaynor Income Growth ETF</t>
  </si>
  <si>
    <t>USSE</t>
  </si>
  <si>
    <t>Segall Bryant &amp; Hamill Trust - Segall Bryant &amp; Hamill Select Equity ETF</t>
  </si>
  <si>
    <t>VWI</t>
  </si>
  <si>
    <t>Advisor Managed Portfolios - Arch Indices VOI Absolute Income ETF</t>
  </si>
  <si>
    <t>PHEQ</t>
  </si>
  <si>
    <t>Morgan Stanley ETF Trust - Parametric Hedged Equity ETF</t>
  </si>
  <si>
    <t>CLOD</t>
  </si>
  <si>
    <t>Themes ETF Trust - Themes Cloud Computing ETF</t>
  </si>
  <si>
    <t>WISE</t>
  </si>
  <si>
    <t>Themes ETF Trust - Themes Generative Artificial Intelligence ETF</t>
  </si>
  <si>
    <t>USCF</t>
  </si>
  <si>
    <t>Themes ETF Trust - Themes US Cash Flow Champions ETF</t>
  </si>
  <si>
    <t>PAPI</t>
  </si>
  <si>
    <t>Morgan Stanley ETF Trust - Parametric Equity Premium Income ETF</t>
  </si>
  <si>
    <t>BEEZ</t>
  </si>
  <si>
    <t>EA Series Trust - Honeytree U.S. Equity ETF</t>
  </si>
  <si>
    <t>LGHT</t>
  </si>
  <si>
    <t>Spinnaker ETF Series - Langar Global HealthTech ETF</t>
  </si>
  <si>
    <t>OILT</t>
  </si>
  <si>
    <t>Texas Capital Funds Trust - Texas Capital Texas Oil Index ETF</t>
  </si>
  <si>
    <t>CPAI</t>
  </si>
  <si>
    <t>Northern Lights Fund Trust III - Counterpoint Quantitative Equity ETF</t>
  </si>
  <si>
    <t>DFVE</t>
  </si>
  <si>
    <t>DoubleLine ETF Trust - DoubleLine Fortune 500 Equal Weight ETF</t>
  </si>
  <si>
    <t>DIVP</t>
  </si>
  <si>
    <t>The Advisors' Inner Circle Fund II - Cullen Enhanced Equity Income ETF</t>
  </si>
  <si>
    <t>LRGG</t>
  </si>
  <si>
    <t>Macquarie ETF Trust - Macquarie Focused Large Growth ETF</t>
  </si>
  <si>
    <t>SDIV</t>
  </si>
  <si>
    <t>Global X Funds - Global X SuperDividend ETF</t>
  </si>
  <si>
    <t>XSHQ</t>
  </si>
  <si>
    <t>Invesco Exchange-Traded Fund Trust II - Invesco S&amp;P SmallCap Quality ETF</t>
  </si>
  <si>
    <t>New York Life Investments ETF Trust - NYLI Merger Arbitrage ETF</t>
  </si>
  <si>
    <t>SHRT</t>
  </si>
  <si>
    <t>Tidal ETF Trust - Gotham Short Strategies ETF</t>
  </si>
  <si>
    <t>New York Life Investments ETF Trust - NYLI Candriam U.S. Mid Cap Equity ETF</t>
  </si>
  <si>
    <t>AGMI</t>
  </si>
  <si>
    <t>Themes ETF Trust - Themes Silver Miners ETF</t>
  </si>
  <si>
    <t>MEDX</t>
  </si>
  <si>
    <t>Listed Funds Trust - Horizon Kinetics Medical ETF</t>
  </si>
  <si>
    <t>New York Life Investments ETF Trust - NYLI CBRE NextGen Real Estate ETF</t>
  </si>
  <si>
    <t>New York Life Investments ETF Trust - NYLI Candriam U.S. Large Cap Equity ETF</t>
  </si>
  <si>
    <t>New York Life Investments ETF Trust - NYLI Healthy Hearts ETF</t>
  </si>
  <si>
    <t>Listed Funds Trust - The Opal Dividend Income ETF</t>
  </si>
  <si>
    <t>MBOX</t>
  </si>
  <si>
    <t>EA Series Trust - Freedom Day Dividend ETF</t>
  </si>
  <si>
    <t>New York Life Investments ETF Trust - NYLI Cleaner Transport ETF</t>
  </si>
  <si>
    <t>New York Life Investments ETF Trust - NYLI Engender Equality ETF</t>
  </si>
  <si>
    <t>USRD</t>
  </si>
  <si>
    <t>Themes ETF Trust - Themes US R&amp;D Champions ETF</t>
  </si>
  <si>
    <t>CZAR</t>
  </si>
  <si>
    <t>Themes ETF Trust - Themes Natural Monopoly ETF</t>
  </si>
  <si>
    <t>GSIB</t>
  </si>
  <si>
    <t>Themes ETF Trust - Themes Global Systemically Important Banks ETF</t>
  </si>
  <si>
    <t>BOTT</t>
  </si>
  <si>
    <t>Themes ETF Trust - Themes Robotics &amp; Automation ETF</t>
  </si>
  <si>
    <t>TOGA</t>
  </si>
  <si>
    <t>Managed Portfolio Series - Tremblant Opportunistic Global Etf</t>
  </si>
  <si>
    <t>MFUT</t>
  </si>
  <si>
    <t>Tidal Trust II - Cambria Chesapeake Pure Trend ETF</t>
  </si>
  <si>
    <t>QHDG</t>
  </si>
  <si>
    <t>Innovator ETFs Trust - Hedged Nasdaq-100 Etf</t>
  </si>
  <si>
    <t>QDVO</t>
  </si>
  <si>
    <t>Amplify ETF Trust - Amplify CWP Growth &amp; Income ETF</t>
  </si>
  <si>
    <t>QQQG</t>
  </si>
  <si>
    <t>Pacer Funds Trust - Pacer Nasdaq 100 Top 50 Cash Cows Growth Leaders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</si>
</sst>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b/>
      <sz val="16"/>
      <color rgb="FFFF0000"/>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sz val="26"/>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0"/>
      <name val="Calibri"/>
      <family val="2"/>
      <scheme val="minor"/>
    </font>
    <font>
      <b/>
      <sz val="18"/>
      <color rgb="FFFF0000"/>
      <name val="Calibri"/>
      <family val="2"/>
      <scheme val="minor"/>
    </font>
    <font>
      <sz val="11"/>
      <name val="Calibri"/>
      <family val="2"/>
      <scheme val="minor"/>
    </font>
    <font>
      <u/>
      <sz val="18"/>
      <color theme="1"/>
      <name val="Calibri"/>
      <family val="2"/>
      <scheme val="minor"/>
    </font>
    <font>
      <sz val="28"/>
      <color theme="1"/>
      <name val="Calibri"/>
      <family val="2"/>
      <scheme val="minor"/>
    </font>
    <font>
      <b/>
      <sz val="22"/>
      <color theme="1"/>
      <name val="Calibri"/>
      <family val="2"/>
      <scheme val="minor"/>
    </font>
    <font>
      <b/>
      <sz val="26"/>
      <color theme="1"/>
      <name val="Calibri"/>
      <family val="2"/>
      <scheme val="minor"/>
    </font>
    <font>
      <b/>
      <sz val="1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theme="7" tint="0.79998168889431442"/>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4.9989318521683403E-2"/>
      </right>
      <top/>
      <bottom/>
      <diagonal/>
    </border>
    <border>
      <left/>
      <right style="thick">
        <color indexed="64"/>
      </right>
      <top/>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bottom style="dashed">
        <color auto="1"/>
      </bottom>
      <diagonal/>
    </border>
    <border>
      <left style="medium">
        <color indexed="64"/>
      </left>
      <right style="medium">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theme="0" tint="-4.9989318521683403E-2"/>
      </right>
      <top/>
      <bottom/>
      <diagonal/>
    </border>
    <border>
      <left style="thick">
        <color auto="1"/>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tint="-4.9989318521683403E-2"/>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dashed">
        <color auto="1"/>
      </top>
      <bottom/>
      <diagonal/>
    </border>
    <border>
      <left/>
      <right style="medium">
        <color indexed="64"/>
      </right>
      <top/>
      <bottom style="dashed">
        <color auto="1"/>
      </bottom>
      <diagonal/>
    </border>
    <border>
      <left style="thick">
        <color indexed="64"/>
      </left>
      <right style="thick">
        <color indexed="64"/>
      </right>
      <top style="dotted">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136">
    <xf numFmtId="0" fontId="0" fillId="0" borderId="0" xfId="0"/>
    <xf numFmtId="0" fontId="0" fillId="0" borderId="0" xfId="0" applyAlignment="1">
      <alignment horizontal="center"/>
    </xf>
    <xf numFmtId="0" fontId="18" fillId="0" borderId="0" xfId="0" applyFont="1" applyAlignment="1">
      <alignment horizontal="center"/>
    </xf>
    <xf numFmtId="0" fontId="0" fillId="0" borderId="0" xfId="0" applyAlignment="1" applyProtection="1">
      <alignment horizontal="center"/>
      <protection hidden="1"/>
    </xf>
    <xf numFmtId="0" fontId="0" fillId="0" borderId="0" xfId="0" applyProtection="1">
      <protection hidden="1"/>
    </xf>
    <xf numFmtId="164" fontId="22" fillId="0" borderId="14" xfId="42" applyNumberFormat="1" applyFont="1" applyBorder="1" applyAlignment="1" applyProtection="1">
      <alignment horizontal="center"/>
      <protection locked="0"/>
    </xf>
    <xf numFmtId="164" fontId="22" fillId="0" borderId="15" xfId="42" applyNumberFormat="1" applyFont="1" applyBorder="1" applyAlignment="1" applyProtection="1">
      <alignment horizontal="center"/>
      <protection locked="0"/>
    </xf>
    <xf numFmtId="164" fontId="22" fillId="0" borderId="16" xfId="42" applyNumberFormat="1" applyFont="1" applyBorder="1" applyAlignment="1" applyProtection="1">
      <alignment horizontal="center"/>
      <protection locked="0"/>
    </xf>
    <xf numFmtId="1" fontId="0" fillId="0" borderId="0" xfId="0" applyNumberFormat="1" applyAlignment="1">
      <alignment horizontal="center"/>
    </xf>
    <xf numFmtId="0" fontId="27" fillId="0" borderId="0" xfId="0" applyFont="1" applyAlignment="1">
      <alignment wrapText="1"/>
    </xf>
    <xf numFmtId="0" fontId="27" fillId="0" borderId="0" xfId="0" applyFont="1" applyAlignment="1">
      <alignment vertical="top" wrapText="1"/>
    </xf>
    <xf numFmtId="0" fontId="27" fillId="0" borderId="0" xfId="0" applyFont="1" applyAlignment="1">
      <alignment vertical="top"/>
    </xf>
    <xf numFmtId="0" fontId="21" fillId="0" borderId="21" xfId="0" applyFont="1" applyBorder="1" applyProtection="1">
      <protection hidden="1"/>
    </xf>
    <xf numFmtId="0" fontId="0" fillId="0" borderId="21" xfId="0" applyBorder="1" applyProtection="1">
      <protection hidden="1"/>
    </xf>
    <xf numFmtId="0" fontId="32" fillId="0" borderId="26" xfId="0" applyFont="1" applyBorder="1" applyAlignment="1" applyProtection="1">
      <alignment horizontal="left" indent="1"/>
      <protection hidden="1"/>
    </xf>
    <xf numFmtId="1" fontId="0" fillId="0" borderId="18" xfId="0" applyNumberFormat="1" applyBorder="1" applyProtection="1">
      <protection hidden="1"/>
    </xf>
    <xf numFmtId="0" fontId="0" fillId="34" borderId="0" xfId="0" applyFill="1"/>
    <xf numFmtId="0" fontId="0" fillId="34" borderId="0" xfId="0" applyFill="1" applyProtection="1">
      <protection hidden="1"/>
    </xf>
    <xf numFmtId="0" fontId="0" fillId="34" borderId="0" xfId="0" applyFill="1" applyAlignment="1" applyProtection="1">
      <alignment horizontal="center"/>
      <protection hidden="1"/>
    </xf>
    <xf numFmtId="0" fontId="21" fillId="0" borderId="0" xfId="0" applyFont="1" applyAlignment="1" applyProtection="1">
      <alignment horizontal="left"/>
      <protection hidden="1"/>
    </xf>
    <xf numFmtId="0" fontId="21" fillId="0" borderId="0" xfId="0" applyFont="1" applyAlignment="1" applyProtection="1">
      <alignment horizontal="left" vertical="center" indent="3"/>
      <protection hidden="1"/>
    </xf>
    <xf numFmtId="0" fontId="0" fillId="0" borderId="0" xfId="0" applyAlignment="1" applyProtection="1">
      <alignment horizontal="center"/>
      <protection locked="0"/>
    </xf>
    <xf numFmtId="164" fontId="31" fillId="0" borderId="27" xfId="42" applyNumberFormat="1" applyFont="1" applyBorder="1" applyAlignment="1" applyProtection="1">
      <alignment horizontal="center"/>
      <protection locked="0"/>
    </xf>
    <xf numFmtId="164" fontId="31" fillId="0" borderId="28" xfId="42" applyNumberFormat="1" applyFont="1" applyBorder="1" applyAlignment="1" applyProtection="1">
      <alignment horizontal="center"/>
      <protection locked="0"/>
    </xf>
    <xf numFmtId="164" fontId="31" fillId="0" borderId="29" xfId="42" applyNumberFormat="1" applyFont="1" applyBorder="1" applyAlignment="1" applyProtection="1">
      <alignment horizontal="center"/>
      <protection locked="0"/>
    </xf>
    <xf numFmtId="0" fontId="19" fillId="0" borderId="28" xfId="0" applyFont="1" applyBorder="1" applyAlignment="1">
      <alignment horizontal="left" indent="2"/>
    </xf>
    <xf numFmtId="0" fontId="19" fillId="0" borderId="28" xfId="0" applyFont="1" applyBorder="1"/>
    <xf numFmtId="0" fontId="19" fillId="0" borderId="29" xfId="0" applyFont="1" applyBorder="1"/>
    <xf numFmtId="0" fontId="18" fillId="0" borderId="0" xfId="0" applyFont="1" applyAlignment="1">
      <alignment horizontal="left" indent="2"/>
    </xf>
    <xf numFmtId="0" fontId="18" fillId="0" borderId="0" xfId="0" applyFont="1"/>
    <xf numFmtId="0" fontId="18" fillId="0" borderId="32" xfId="0" applyFont="1" applyBorder="1"/>
    <xf numFmtId="0" fontId="18" fillId="0" borderId="31" xfId="0" applyFont="1" applyBorder="1"/>
    <xf numFmtId="0" fontId="18" fillId="0" borderId="0" xfId="0" applyFont="1" applyAlignment="1">
      <alignment horizontal="left"/>
    </xf>
    <xf numFmtId="0" fontId="21" fillId="0" borderId="27" xfId="0" applyFont="1" applyBorder="1" applyAlignment="1">
      <alignment horizontal="left" indent="1"/>
    </xf>
    <xf numFmtId="0" fontId="18" fillId="0" borderId="31" xfId="0" applyFont="1" applyBorder="1" applyAlignment="1">
      <alignment horizontal="right" vertical="top"/>
    </xf>
    <xf numFmtId="0" fontId="18" fillId="0" borderId="33" xfId="0" applyFont="1" applyBorder="1" applyAlignment="1">
      <alignment horizontal="right" vertical="top"/>
    </xf>
    <xf numFmtId="0" fontId="21" fillId="0" borderId="23" xfId="0" applyFont="1" applyBorder="1" applyProtection="1">
      <protection hidden="1"/>
    </xf>
    <xf numFmtId="0" fontId="0" fillId="0" borderId="23" xfId="0" applyBorder="1" applyProtection="1">
      <protection hidden="1"/>
    </xf>
    <xf numFmtId="0" fontId="0" fillId="0" borderId="28" xfId="0" applyBorder="1"/>
    <xf numFmtId="0" fontId="0" fillId="0" borderId="29" xfId="0" applyBorder="1"/>
    <xf numFmtId="0" fontId="18" fillId="0" borderId="0" xfId="0" applyFont="1" applyAlignment="1">
      <alignment vertical="top" wrapText="1"/>
    </xf>
    <xf numFmtId="0" fontId="18" fillId="0" borderId="32" xfId="0" applyFont="1" applyBorder="1" applyAlignment="1">
      <alignment vertical="top" wrapText="1"/>
    </xf>
    <xf numFmtId="0" fontId="0" fillId="0" borderId="31" xfId="0" applyBorder="1"/>
    <xf numFmtId="1" fontId="0" fillId="0" borderId="0" xfId="0" applyNumberFormat="1" applyAlignment="1" applyProtection="1">
      <alignment horizontal="center"/>
      <protection hidden="1"/>
    </xf>
    <xf numFmtId="0" fontId="20" fillId="34" borderId="13" xfId="0" applyFont="1" applyFill="1" applyBorder="1" applyAlignment="1" applyProtection="1">
      <alignment horizontal="left" vertical="top"/>
      <protection hidden="1"/>
    </xf>
    <xf numFmtId="0" fontId="34" fillId="34" borderId="0" xfId="0" applyFont="1" applyFill="1" applyAlignment="1" applyProtection="1">
      <alignment horizontal="center"/>
      <protection hidden="1"/>
    </xf>
    <xf numFmtId="0" fontId="34" fillId="34" borderId="18" xfId="0" applyFont="1" applyFill="1" applyBorder="1" applyAlignment="1" applyProtection="1">
      <alignment horizontal="center"/>
      <protection hidden="1"/>
    </xf>
    <xf numFmtId="0" fontId="26" fillId="34" borderId="0" xfId="0" applyFont="1" applyFill="1" applyAlignment="1" applyProtection="1">
      <alignment horizontal="center"/>
      <protection hidden="1"/>
    </xf>
    <xf numFmtId="0" fontId="26" fillId="34" borderId="18" xfId="0" applyFont="1" applyFill="1" applyBorder="1" applyAlignment="1" applyProtection="1">
      <alignment horizontal="center"/>
      <protection hidden="1"/>
    </xf>
    <xf numFmtId="0" fontId="21" fillId="0" borderId="13" xfId="0" applyFont="1" applyBorder="1" applyAlignment="1" applyProtection="1">
      <alignment horizontal="center"/>
      <protection hidden="1"/>
    </xf>
    <xf numFmtId="0" fontId="21" fillId="0" borderId="0" xfId="0" applyFont="1" applyAlignment="1" applyProtection="1">
      <alignment horizontal="center"/>
      <protection hidden="1"/>
    </xf>
    <xf numFmtId="14" fontId="31" fillId="0" borderId="0" xfId="0" applyNumberFormat="1" applyFont="1" applyAlignment="1" applyProtection="1">
      <alignment horizontal="right"/>
      <protection hidden="1"/>
    </xf>
    <xf numFmtId="1" fontId="21" fillId="0" borderId="18" xfId="0" applyNumberFormat="1" applyFont="1" applyBorder="1" applyAlignment="1" applyProtection="1">
      <alignment horizontal="center"/>
      <protection hidden="1"/>
    </xf>
    <xf numFmtId="0" fontId="30" fillId="33" borderId="25" xfId="0" applyFont="1" applyFill="1" applyBorder="1" applyAlignment="1" applyProtection="1">
      <alignment horizontal="left" indent="1"/>
      <protection hidden="1"/>
    </xf>
    <xf numFmtId="0" fontId="30" fillId="33" borderId="10" xfId="0" applyFont="1" applyFill="1" applyBorder="1" applyAlignment="1" applyProtection="1">
      <alignment horizontal="left" indent="1"/>
      <protection hidden="1"/>
    </xf>
    <xf numFmtId="0" fontId="30" fillId="33" borderId="12" xfId="0" applyFont="1" applyFill="1" applyBorder="1" applyProtection="1">
      <protection hidden="1"/>
    </xf>
    <xf numFmtId="0" fontId="30" fillId="33" borderId="17" xfId="0" applyFont="1" applyFill="1" applyBorder="1" applyAlignment="1" applyProtection="1">
      <alignment horizontal="center"/>
      <protection hidden="1"/>
    </xf>
    <xf numFmtId="0" fontId="30" fillId="33" borderId="11" xfId="0" applyFont="1" applyFill="1" applyBorder="1" applyAlignment="1" applyProtection="1">
      <alignment horizontal="center"/>
      <protection hidden="1"/>
    </xf>
    <xf numFmtId="0" fontId="30" fillId="33" borderId="30" xfId="0" applyFont="1" applyFill="1" applyBorder="1" applyAlignment="1" applyProtection="1">
      <alignment horizontal="center"/>
      <protection hidden="1"/>
    </xf>
    <xf numFmtId="1" fontId="30" fillId="33" borderId="18" xfId="0" applyNumberFormat="1" applyFont="1" applyFill="1" applyBorder="1" applyAlignment="1" applyProtection="1">
      <alignment horizontal="center"/>
      <protection hidden="1"/>
    </xf>
    <xf numFmtId="0" fontId="0" fillId="34" borderId="0" xfId="0" applyFill="1" applyAlignment="1" applyProtection="1">
      <alignment horizontal="left"/>
      <protection hidden="1"/>
    </xf>
    <xf numFmtId="0" fontId="18" fillId="34" borderId="0" xfId="0" applyFont="1" applyFill="1" applyAlignment="1" applyProtection="1">
      <alignment horizontal="left"/>
      <protection hidden="1"/>
    </xf>
    <xf numFmtId="0" fontId="20" fillId="0" borderId="0" xfId="0" applyFont="1" applyProtection="1">
      <protection hidden="1"/>
    </xf>
    <xf numFmtId="0" fontId="21" fillId="0" borderId="0" xfId="0" applyFont="1" applyAlignment="1" applyProtection="1">
      <alignment horizontal="left" vertical="top" wrapText="1"/>
      <protection hidden="1"/>
    </xf>
    <xf numFmtId="0" fontId="30" fillId="33" borderId="12" xfId="0" applyFont="1" applyFill="1" applyBorder="1" applyAlignment="1" applyProtection="1">
      <alignment horizontal="left" indent="1"/>
      <protection hidden="1"/>
    </xf>
    <xf numFmtId="0" fontId="30" fillId="33" borderId="12" xfId="0" applyFont="1" applyFill="1" applyBorder="1" applyAlignment="1" applyProtection="1">
      <alignment horizontal="center"/>
      <protection hidden="1"/>
    </xf>
    <xf numFmtId="0" fontId="21" fillId="0" borderId="19" xfId="0" applyFont="1" applyBorder="1" applyAlignment="1" applyProtection="1">
      <alignment horizontal="left" indent="1"/>
      <protection hidden="1"/>
    </xf>
    <xf numFmtId="0" fontId="20" fillId="0" borderId="20" xfId="0" applyFont="1" applyBorder="1" applyAlignment="1" applyProtection="1">
      <alignment horizontal="center"/>
      <protection hidden="1"/>
    </xf>
    <xf numFmtId="0" fontId="21" fillId="0" borderId="0" xfId="0" applyFont="1" applyAlignment="1" applyProtection="1">
      <alignment horizontal="left" vertical="top"/>
      <protection hidden="1"/>
    </xf>
    <xf numFmtId="0" fontId="21" fillId="0" borderId="0" xfId="0" applyFont="1" applyAlignment="1" applyProtection="1">
      <alignment horizontal="left" wrapText="1"/>
      <protection hidden="1"/>
    </xf>
    <xf numFmtId="0" fontId="21" fillId="34" borderId="0" xfId="0" applyFont="1" applyFill="1" applyAlignment="1" applyProtection="1">
      <alignment horizontal="center"/>
      <protection hidden="1"/>
    </xf>
    <xf numFmtId="0" fontId="21" fillId="0" borderId="0" xfId="0" applyFont="1" applyProtection="1">
      <protection hidden="1"/>
    </xf>
    <xf numFmtId="0" fontId="18" fillId="34" borderId="0" xfId="0" applyFont="1" applyFill="1" applyAlignment="1" applyProtection="1">
      <alignment horizontal="center"/>
      <protection hidden="1"/>
    </xf>
    <xf numFmtId="0" fontId="21" fillId="34" borderId="0" xfId="0" applyFont="1" applyFill="1" applyAlignment="1" applyProtection="1">
      <alignment horizontal="left"/>
      <protection hidden="1"/>
    </xf>
    <xf numFmtId="0" fontId="18" fillId="0" borderId="0" xfId="0" applyFont="1" applyAlignment="1" applyProtection="1">
      <alignment horizontal="center"/>
      <protection hidden="1"/>
    </xf>
    <xf numFmtId="0" fontId="20" fillId="35" borderId="20" xfId="0" applyFont="1" applyFill="1" applyBorder="1" applyAlignment="1" applyProtection="1">
      <alignment horizontal="center"/>
      <protection hidden="1"/>
    </xf>
    <xf numFmtId="0" fontId="21" fillId="0" borderId="36" xfId="0" applyFont="1" applyBorder="1" applyAlignment="1" applyProtection="1">
      <alignment horizontal="left" indent="1"/>
      <protection hidden="1"/>
    </xf>
    <xf numFmtId="0" fontId="20" fillId="35" borderId="21" xfId="0" applyFont="1" applyFill="1" applyBorder="1" applyAlignment="1" applyProtection="1">
      <alignment horizontal="center"/>
      <protection hidden="1"/>
    </xf>
    <xf numFmtId="0" fontId="20" fillId="0" borderId="21" xfId="0" applyFont="1" applyBorder="1" applyAlignment="1" applyProtection="1">
      <alignment horizontal="center"/>
      <protection hidden="1"/>
    </xf>
    <xf numFmtId="0" fontId="32" fillId="0" borderId="27" xfId="0" applyFont="1" applyBorder="1" applyAlignment="1" applyProtection="1">
      <alignment horizontal="left" indent="1"/>
      <protection hidden="1"/>
    </xf>
    <xf numFmtId="0" fontId="21" fillId="0" borderId="28" xfId="0" applyFont="1" applyBorder="1" applyProtection="1">
      <protection hidden="1"/>
    </xf>
    <xf numFmtId="0" fontId="0" fillId="0" borderId="28" xfId="0" applyBorder="1" applyProtection="1">
      <protection hidden="1"/>
    </xf>
    <xf numFmtId="1" fontId="0" fillId="0" borderId="29" xfId="0" applyNumberFormat="1" applyBorder="1" applyProtection="1">
      <protection hidden="1"/>
    </xf>
    <xf numFmtId="14" fontId="20" fillId="0" borderId="31" xfId="0" applyNumberFormat="1" applyFont="1" applyBorder="1" applyAlignment="1" applyProtection="1">
      <alignment horizontal="left" vertical="top" indent="1"/>
      <protection hidden="1"/>
    </xf>
    <xf numFmtId="0" fontId="21" fillId="0" borderId="0" xfId="0" applyFont="1" applyAlignment="1" applyProtection="1">
      <alignment horizontal="right"/>
      <protection hidden="1"/>
    </xf>
    <xf numFmtId="0" fontId="23" fillId="0" borderId="0" xfId="0" applyFont="1" applyAlignment="1" applyProtection="1">
      <alignment horizontal="right"/>
      <protection hidden="1"/>
    </xf>
    <xf numFmtId="14" fontId="23" fillId="0" borderId="32" xfId="0" applyNumberFormat="1" applyFont="1" applyBorder="1" applyAlignment="1" applyProtection="1">
      <alignment horizontal="center"/>
      <protection hidden="1"/>
    </xf>
    <xf numFmtId="0" fontId="32" fillId="0" borderId="31" xfId="0" applyFont="1" applyBorder="1" applyAlignment="1" applyProtection="1">
      <alignment horizontal="left" indent="1"/>
      <protection hidden="1"/>
    </xf>
    <xf numFmtId="14" fontId="0" fillId="0" borderId="0" xfId="0" applyNumberFormat="1" applyProtection="1">
      <protection hidden="1"/>
    </xf>
    <xf numFmtId="14" fontId="0" fillId="0" borderId="32" xfId="0" applyNumberFormat="1" applyBorder="1" applyProtection="1">
      <protection hidden="1"/>
    </xf>
    <xf numFmtId="14" fontId="21" fillId="0" borderId="31" xfId="0" applyNumberFormat="1" applyFont="1" applyBorder="1" applyAlignment="1" applyProtection="1">
      <alignment horizontal="left"/>
      <protection hidden="1"/>
    </xf>
    <xf numFmtId="0" fontId="30" fillId="33" borderId="17" xfId="0" applyFont="1" applyFill="1" applyBorder="1" applyAlignment="1" applyProtection="1">
      <alignment horizontal="left" indent="1"/>
      <protection hidden="1"/>
    </xf>
    <xf numFmtId="0" fontId="30" fillId="33" borderId="26" xfId="0" applyFont="1" applyFill="1" applyBorder="1" applyAlignment="1" applyProtection="1">
      <alignment horizontal="center"/>
      <protection hidden="1"/>
    </xf>
    <xf numFmtId="0" fontId="22" fillId="0" borderId="20" xfId="0" applyFont="1" applyBorder="1" applyAlignment="1" applyProtection="1">
      <alignment horizontal="left" indent="1"/>
      <protection locked="0"/>
    </xf>
    <xf numFmtId="1" fontId="22" fillId="0" borderId="37" xfId="0" applyNumberFormat="1" applyFont="1" applyBorder="1" applyAlignment="1" applyProtection="1">
      <alignment horizontal="center"/>
      <protection hidden="1"/>
    </xf>
    <xf numFmtId="0" fontId="22" fillId="0" borderId="19" xfId="0" applyFont="1" applyBorder="1" applyAlignment="1" applyProtection="1">
      <alignment horizontal="left" indent="1"/>
      <protection locked="0"/>
    </xf>
    <xf numFmtId="0" fontId="22" fillId="0" borderId="36" xfId="0" applyFont="1" applyBorder="1" applyAlignment="1" applyProtection="1">
      <alignment horizontal="left" indent="1"/>
      <protection locked="0"/>
    </xf>
    <xf numFmtId="1" fontId="22" fillId="0" borderId="32" xfId="0" applyNumberFormat="1" applyFont="1" applyBorder="1" applyAlignment="1" applyProtection="1">
      <alignment horizontal="center"/>
      <protection hidden="1"/>
    </xf>
    <xf numFmtId="0" fontId="32" fillId="0" borderId="23" xfId="0" applyFont="1" applyBorder="1" applyAlignment="1" applyProtection="1">
      <alignment horizontal="left" indent="1"/>
      <protection hidden="1"/>
    </xf>
    <xf numFmtId="1" fontId="0" fillId="0" borderId="23" xfId="0" applyNumberFormat="1" applyBorder="1" applyProtection="1">
      <protection hidden="1"/>
    </xf>
    <xf numFmtId="14" fontId="20" fillId="0" borderId="39" xfId="0" applyNumberFormat="1" applyFont="1" applyBorder="1" applyAlignment="1" applyProtection="1">
      <alignment horizontal="center"/>
      <protection hidden="1"/>
    </xf>
    <xf numFmtId="0" fontId="20" fillId="0" borderId="40" xfId="0" applyFont="1" applyBorder="1" applyAlignment="1" applyProtection="1">
      <alignment horizontal="left" indent="1"/>
      <protection hidden="1"/>
    </xf>
    <xf numFmtId="0" fontId="20" fillId="0" borderId="40" xfId="0" applyFont="1" applyBorder="1" applyProtection="1">
      <protection hidden="1"/>
    </xf>
    <xf numFmtId="0" fontId="20" fillId="0" borderId="39" xfId="0" applyFont="1" applyBorder="1" applyAlignment="1" applyProtection="1">
      <alignment horizontal="center"/>
      <protection hidden="1"/>
    </xf>
    <xf numFmtId="0" fontId="20" fillId="0" borderId="40" xfId="0" applyFont="1" applyBorder="1" applyAlignment="1" applyProtection="1">
      <alignment horizontal="center"/>
      <protection hidden="1"/>
    </xf>
    <xf numFmtId="0" fontId="20" fillId="0" borderId="41" xfId="0" applyFont="1" applyBorder="1" applyAlignment="1" applyProtection="1">
      <alignment horizontal="center"/>
      <protection hidden="1"/>
    </xf>
    <xf numFmtId="1" fontId="22" fillId="0" borderId="41" xfId="0" applyNumberFormat="1" applyFont="1" applyBorder="1" applyAlignment="1" applyProtection="1">
      <alignment horizontal="center"/>
      <protection hidden="1"/>
    </xf>
    <xf numFmtId="0" fontId="20" fillId="0" borderId="41" xfId="0" applyFont="1" applyBorder="1" applyProtection="1">
      <protection hidden="1"/>
    </xf>
    <xf numFmtId="1" fontId="22" fillId="0" borderId="38" xfId="0" applyNumberFormat="1" applyFont="1" applyBorder="1" applyAlignment="1" applyProtection="1">
      <alignment horizontal="center"/>
      <protection hidden="1"/>
    </xf>
    <xf numFmtId="0" fontId="35" fillId="0" borderId="31" xfId="0" applyFont="1" applyBorder="1" applyAlignment="1" applyProtection="1">
      <alignment horizontal="center"/>
      <protection hidden="1"/>
    </xf>
    <xf numFmtId="0" fontId="25" fillId="0" borderId="0" xfId="0" applyFont="1" applyProtection="1">
      <protection hidden="1"/>
    </xf>
    <xf numFmtId="0" fontId="25" fillId="0" borderId="32" xfId="0" applyFont="1" applyBorder="1" applyProtection="1">
      <protection hidden="1"/>
    </xf>
    <xf numFmtId="0" fontId="23" fillId="34" borderId="0" xfId="0" applyFont="1" applyFill="1" applyAlignment="1" applyProtection="1">
      <alignment horizontal="left" vertical="center"/>
      <protection hidden="1"/>
    </xf>
    <xf numFmtId="0" fontId="36" fillId="0" borderId="31"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32" xfId="0" applyFont="1" applyBorder="1" applyAlignment="1" applyProtection="1">
      <alignment horizontal="center" vertical="center"/>
      <protection hidden="1"/>
    </xf>
    <xf numFmtId="0" fontId="37" fillId="0" borderId="0" xfId="0" applyFont="1" applyAlignment="1" applyProtection="1">
      <alignment horizontal="left" vertical="center" indent="1"/>
      <protection hidden="1"/>
    </xf>
    <xf numFmtId="0" fontId="37" fillId="0" borderId="0" xfId="0" applyFont="1" applyAlignment="1" applyProtection="1">
      <alignment horizontal="left" vertical="center"/>
      <protection hidden="1"/>
    </xf>
    <xf numFmtId="0" fontId="36" fillId="34" borderId="13" xfId="0" applyFont="1" applyFill="1" applyBorder="1" applyAlignment="1" applyProtection="1">
      <alignment horizontal="center"/>
      <protection hidden="1"/>
    </xf>
    <xf numFmtId="0" fontId="36" fillId="34" borderId="0" xfId="0" applyFont="1" applyFill="1" applyAlignment="1" applyProtection="1">
      <alignment horizontal="center"/>
      <protection hidden="1"/>
    </xf>
    <xf numFmtId="0" fontId="36" fillId="34" borderId="18" xfId="0" applyFont="1" applyFill="1" applyBorder="1" applyAlignment="1" applyProtection="1">
      <alignment horizontal="center"/>
      <protection hidden="1"/>
    </xf>
    <xf numFmtId="0" fontId="35" fillId="34" borderId="22" xfId="0" applyFont="1" applyFill="1" applyBorder="1" applyAlignment="1" applyProtection="1">
      <alignment horizontal="center"/>
      <protection hidden="1"/>
    </xf>
    <xf numFmtId="0" fontId="35" fillId="34" borderId="23" xfId="0" applyFont="1" applyFill="1" applyBorder="1" applyAlignment="1" applyProtection="1">
      <alignment horizontal="center"/>
      <protection hidden="1"/>
    </xf>
    <xf numFmtId="0" fontId="35" fillId="34" borderId="24" xfId="0" applyFont="1" applyFill="1" applyBorder="1" applyAlignment="1" applyProtection="1">
      <alignment horizontal="center"/>
      <protection hidden="1"/>
    </xf>
    <xf numFmtId="0" fontId="20" fillId="34" borderId="13" xfId="0" applyFont="1" applyFill="1" applyBorder="1" applyAlignment="1" applyProtection="1">
      <alignment horizontal="left" vertical="top" wrapText="1"/>
      <protection hidden="1"/>
    </xf>
    <xf numFmtId="0" fontId="20" fillId="34" borderId="0" xfId="0" applyFont="1" applyFill="1" applyAlignment="1" applyProtection="1">
      <alignment horizontal="left" vertical="top" wrapText="1"/>
      <protection hidden="1"/>
    </xf>
    <xf numFmtId="0" fontId="27" fillId="0" borderId="0" xfId="0" applyFont="1" applyAlignment="1">
      <alignment horizontal="left" vertical="top" wrapText="1"/>
    </xf>
    <xf numFmtId="0" fontId="27" fillId="0" borderId="0" xfId="0" applyFont="1" applyAlignment="1">
      <alignment horizontal="left" wrapText="1"/>
    </xf>
    <xf numFmtId="0" fontId="29" fillId="0" borderId="31" xfId="0" applyFont="1" applyBorder="1" applyAlignment="1">
      <alignment horizontal="left"/>
    </xf>
    <xf numFmtId="0" fontId="29" fillId="0" borderId="0" xfId="0" applyFont="1" applyAlignment="1">
      <alignment horizontal="left"/>
    </xf>
    <xf numFmtId="0" fontId="18" fillId="0" borderId="0" xfId="0" applyFont="1" applyAlignment="1">
      <alignment horizontal="left" vertical="top" wrapText="1"/>
    </xf>
    <xf numFmtId="0" fontId="18" fillId="0" borderId="32"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18" fillId="0" borderId="31" xfId="0" applyFont="1" applyBorder="1" applyAlignment="1">
      <alignment horizontal="left" vertical="top" wrapText="1"/>
    </xf>
    <xf numFmtId="0" fontId="18" fillId="0" borderId="33" xfId="0" applyFont="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1E5C5"/>
      <color rgb="FFBCDAAA"/>
      <color rgb="FFA5E5BF"/>
      <color rgb="FF278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478155</xdr:colOff>
      <xdr:row>1</xdr:row>
      <xdr:rowOff>57150</xdr:rowOff>
    </xdr:from>
    <xdr:to>
      <xdr:col>16</xdr:col>
      <xdr:colOff>411481</xdr:colOff>
      <xdr:row>16</xdr:row>
      <xdr:rowOff>162681</xdr:rowOff>
    </xdr:to>
    <xdr:pic>
      <xdr:nvPicPr>
        <xdr:cNvPr id="24" name="Picture 23">
          <a:extLst>
            <a:ext uri="{FF2B5EF4-FFF2-40B4-BE49-F238E27FC236}">
              <a16:creationId xmlns:a16="http://schemas.microsoft.com/office/drawing/2014/main" id="{12CCFD3F-52D3-A9DD-CBB1-973DCF6E1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243840"/>
          <a:ext cx="3133726" cy="407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205740</xdr:colOff>
      <xdr:row>17</xdr:row>
      <xdr:rowOff>3809</xdr:rowOff>
    </xdr:from>
    <xdr:to>
      <xdr:col>18</xdr:col>
      <xdr:colOff>127624</xdr:colOff>
      <xdr:row>57</xdr:row>
      <xdr:rowOff>144780</xdr:rowOff>
    </xdr:to>
    <xdr:grpSp>
      <xdr:nvGrpSpPr>
        <xdr:cNvPr id="28" name="Group 27">
          <a:extLst>
            <a:ext uri="{FF2B5EF4-FFF2-40B4-BE49-F238E27FC236}">
              <a16:creationId xmlns:a16="http://schemas.microsoft.com/office/drawing/2014/main" id="{95F25F80-34ED-66D7-65E1-7766F3BF571A}"/>
            </a:ext>
          </a:extLst>
        </xdr:cNvPr>
        <xdr:cNvGrpSpPr/>
      </xdr:nvGrpSpPr>
      <xdr:grpSpPr>
        <a:xfrm>
          <a:off x="7936230" y="4339589"/>
          <a:ext cx="5042524" cy="7456171"/>
          <a:chOff x="8980170" y="4107179"/>
          <a:chExt cx="4958704" cy="6675121"/>
        </a:xfrm>
      </xdr:grpSpPr>
      <xdr:pic>
        <xdr:nvPicPr>
          <xdr:cNvPr id="25" name="Picture 24">
            <a:extLst>
              <a:ext uri="{FF2B5EF4-FFF2-40B4-BE49-F238E27FC236}">
                <a16:creationId xmlns:a16="http://schemas.microsoft.com/office/drawing/2014/main" id="{8AFAADAA-E371-8B99-8F16-C133D8C1FD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7789" y="4107179"/>
            <a:ext cx="4949191" cy="216793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Picture 25">
            <a:extLst>
              <a:ext uri="{FF2B5EF4-FFF2-40B4-BE49-F238E27FC236}">
                <a16:creationId xmlns:a16="http://schemas.microsoft.com/office/drawing/2014/main" id="{0772A565-973B-BE3F-9F5B-ABCBE885C7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80170" y="6354919"/>
            <a:ext cx="4949190" cy="21728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Picture 26">
            <a:extLst>
              <a:ext uri="{FF2B5EF4-FFF2-40B4-BE49-F238E27FC236}">
                <a16:creationId xmlns:a16="http://schemas.microsoft.com/office/drawing/2014/main" id="{3E424ED3-F5CC-E677-F73E-D53EE0B16E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83980" y="8599170"/>
            <a:ext cx="4954894" cy="21831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1E5C5"/>
    <pageSetUpPr fitToPage="1"/>
  </sheetPr>
  <dimension ref="A1:U2189"/>
  <sheetViews>
    <sheetView showGridLines="0" tabSelected="1" zoomScale="60" zoomScaleNormal="60" workbookViewId="0">
      <selection activeCell="D7" sqref="D7"/>
    </sheetView>
  </sheetViews>
  <sheetFormatPr defaultColWidth="8.89453125" defaultRowHeight="23.1" zeroHeight="1" x14ac:dyDescent="0.85"/>
  <cols>
    <col min="1" max="1" width="2.89453125" style="3" customWidth="1"/>
    <col min="2" max="2" width="13.7890625" style="14" customWidth="1"/>
    <col min="3" max="3" width="111.5234375" style="12" customWidth="1"/>
    <col min="4" max="6" width="18.7890625" style="13" customWidth="1"/>
    <col min="7" max="7" width="20.5234375" style="15" customWidth="1"/>
    <col min="8" max="8" width="3.3125" style="18" customWidth="1"/>
    <col min="9" max="9" width="0.89453125" style="17" customWidth="1"/>
    <col min="10" max="10" width="152" style="4" customWidth="1"/>
    <col min="11" max="16384" width="8.89453125" style="4"/>
  </cols>
  <sheetData>
    <row r="1" spans="1:21" ht="16.2" customHeight="1" thickBot="1" x14ac:dyDescent="0.6">
      <c r="B1" s="60"/>
      <c r="C1" s="17"/>
      <c r="D1" s="17"/>
      <c r="E1" s="17"/>
      <c r="F1" s="17"/>
      <c r="G1" s="17"/>
      <c r="U1" s="4" t="s">
        <v>8</v>
      </c>
    </row>
    <row r="2" spans="1:21" ht="18" customHeight="1" x14ac:dyDescent="0.85">
      <c r="A2" s="61"/>
      <c r="B2" s="79"/>
      <c r="C2" s="80"/>
      <c r="D2" s="81"/>
      <c r="E2" s="81"/>
      <c r="F2" s="81"/>
      <c r="G2" s="82"/>
      <c r="J2" s="116" t="s">
        <v>2526</v>
      </c>
      <c r="K2" s="62"/>
      <c r="L2" s="62"/>
      <c r="M2" s="62"/>
    </row>
    <row r="3" spans="1:21" ht="25.5" customHeight="1" x14ac:dyDescent="1.05">
      <c r="A3" s="61"/>
      <c r="B3" s="109" t="s">
        <v>2530</v>
      </c>
      <c r="C3" s="110"/>
      <c r="D3" s="110"/>
      <c r="E3" s="110"/>
      <c r="F3" s="110"/>
      <c r="G3" s="111"/>
      <c r="J3" s="117"/>
    </row>
    <row r="4" spans="1:21" ht="25.2" customHeight="1" x14ac:dyDescent="0.85">
      <c r="A4" s="61"/>
      <c r="B4" s="113" t="s">
        <v>2531</v>
      </c>
      <c r="C4" s="114"/>
      <c r="D4" s="114"/>
      <c r="E4" s="114"/>
      <c r="F4" s="114"/>
      <c r="G4" s="115"/>
      <c r="J4" s="19" t="s">
        <v>2521</v>
      </c>
    </row>
    <row r="5" spans="1:21" ht="25.2" customHeight="1" x14ac:dyDescent="0.85">
      <c r="A5" s="61"/>
      <c r="B5" s="83"/>
      <c r="C5" s="4"/>
      <c r="D5" s="84"/>
      <c r="E5" s="84"/>
      <c r="F5" s="85" t="s">
        <v>6</v>
      </c>
      <c r="G5" s="86">
        <f>'FULL ETF UNIVERSE'!$B$9</f>
        <v>45541</v>
      </c>
      <c r="J5" s="19" t="s">
        <v>2532</v>
      </c>
    </row>
    <row r="6" spans="1:21" ht="25.8" customHeight="1" thickBot="1" x14ac:dyDescent="0.65">
      <c r="A6" s="61"/>
      <c r="B6" s="87"/>
      <c r="C6" s="88"/>
      <c r="D6" s="88"/>
      <c r="E6" s="88"/>
      <c r="F6" s="88"/>
      <c r="G6" s="89"/>
      <c r="J6" s="63" t="s">
        <v>2527</v>
      </c>
    </row>
    <row r="7" spans="1:21" ht="23.4" thickBot="1" x14ac:dyDescent="0.9">
      <c r="A7" s="61"/>
      <c r="B7" s="90"/>
      <c r="C7" s="51" t="s">
        <v>1570</v>
      </c>
      <c r="D7" s="5">
        <v>0</v>
      </c>
      <c r="E7" s="6">
        <v>0</v>
      </c>
      <c r="F7" s="7">
        <v>0</v>
      </c>
      <c r="G7" s="89"/>
      <c r="J7" s="20" t="s">
        <v>2528</v>
      </c>
    </row>
    <row r="8" spans="1:21" ht="30" customHeight="1" x14ac:dyDescent="0.85">
      <c r="A8" s="61"/>
      <c r="B8" s="91" t="s">
        <v>1</v>
      </c>
      <c r="C8" s="64" t="s">
        <v>0</v>
      </c>
      <c r="D8" s="56" t="s">
        <v>33</v>
      </c>
      <c r="E8" s="57" t="s">
        <v>3</v>
      </c>
      <c r="F8" s="65" t="s">
        <v>2</v>
      </c>
      <c r="G8" s="92" t="s">
        <v>1564</v>
      </c>
      <c r="J8" s="19" t="s">
        <v>2534</v>
      </c>
    </row>
    <row r="9" spans="1:21" ht="22.95" customHeight="1" x14ac:dyDescent="0.85">
      <c r="A9" s="18"/>
      <c r="B9" s="93" t="s">
        <v>1544</v>
      </c>
      <c r="C9" s="66" t="str">
        <f>VLOOKUP($B9,'FULL ETF UNIVERSE'!$C$9:$D$3506,2,FALSE)</f>
        <v>iShares, Inc. - iShares MSCI Global Gold Miners ETF</v>
      </c>
      <c r="D9" s="75">
        <f>IF(VLOOKUP($B9,'FULL ETF UNIVERSE'!$C$9:$G$3506,3,FALSE)=0,"NA",VLOOKUP($B9,'FULL ETF UNIVERSE'!$C$9:$G$3506,3,FALSE))</f>
        <v>100</v>
      </c>
      <c r="E9" s="67">
        <f>IF(VLOOKUP($B9,'FULL ETF UNIVERSE'!$C$9:$G$3506,4,FALSE)=0,"NA",VLOOKUP($B9,'FULL ETF UNIVERSE'!$C$9:$G$3506,4,FALSE))</f>
        <v>50</v>
      </c>
      <c r="F9" s="67">
        <f>IF(VLOOKUP($B9,'FULL ETF UNIVERSE'!$C$9:$G$3506,5,FALSE)=0,"NA",VLOOKUP($B9,'FULL ETF UNIVERSE'!$C$9:$G$3506,5,FALSE))</f>
        <v>45</v>
      </c>
      <c r="G9" s="94">
        <f t="shared" ref="G9:G38" si="0">IF(D9="NA",0,D9*D$7)+IF(E9="NA",0,E9*E$7)+IF(F9="NA",0,F9*F$7)</f>
        <v>0</v>
      </c>
      <c r="J9" s="68" t="s">
        <v>2533</v>
      </c>
    </row>
    <row r="10" spans="1:21" ht="22.95" customHeight="1" x14ac:dyDescent="0.85">
      <c r="A10" s="18"/>
      <c r="B10" s="95" t="s">
        <v>477</v>
      </c>
      <c r="C10" s="66" t="str">
        <f>VLOOKUP($B10,'FULL ETF UNIVERSE'!$C$9:$D$3506,2,FALSE)</f>
        <v>The Select Sector SPDR Trust - The Technology Select Sector SPDR Fund</v>
      </c>
      <c r="D10" s="75">
        <f>IF(VLOOKUP($B10,'FULL ETF UNIVERSE'!$C$9:$G$3506,3,FALSE)=0,"NA",VLOOKUP($B10,'FULL ETF UNIVERSE'!$C$9:$G$3506,3,FALSE))</f>
        <v>100</v>
      </c>
      <c r="E10" s="67">
        <f>IF(VLOOKUP($B10,'FULL ETF UNIVERSE'!$C$9:$G$3506,4,FALSE)=0,"NA",VLOOKUP($B10,'FULL ETF UNIVERSE'!$C$9:$G$3506,4,FALSE))</f>
        <v>61</v>
      </c>
      <c r="F10" s="67">
        <f>IF(VLOOKUP($B10,'FULL ETF UNIVERSE'!$C$9:$G$3506,5,FALSE)=0,"NA",VLOOKUP($B10,'FULL ETF UNIVERSE'!$C$9:$G$3506,5,FALSE))</f>
        <v>37</v>
      </c>
      <c r="G10" s="94">
        <f t="shared" si="0"/>
        <v>0</v>
      </c>
      <c r="J10" s="69" t="s">
        <v>2529</v>
      </c>
      <c r="L10" s="70"/>
      <c r="M10" s="70"/>
      <c r="N10" s="71"/>
    </row>
    <row r="11" spans="1:21" ht="22.95" customHeight="1" x14ac:dyDescent="0.85">
      <c r="A11" s="72"/>
      <c r="B11" s="95" t="s">
        <v>1595</v>
      </c>
      <c r="C11" s="66" t="str">
        <f>VLOOKUP($B11,'FULL ETF UNIVERSE'!$C$9:$D$3506,2,FALSE)</f>
        <v>Pacer Funds Trust - Pacer US Large Cap Cash Cows Growth Leaders ETF</v>
      </c>
      <c r="D11" s="75">
        <f>IF(VLOOKUP($B11,'FULL ETF UNIVERSE'!$C$9:$G$3506,3,FALSE)=0,"NA",VLOOKUP($B11,'FULL ETF UNIVERSE'!$C$9:$G$3506,3,FALSE))</f>
        <v>99</v>
      </c>
      <c r="E11" s="67">
        <f>IF(VLOOKUP($B11,'FULL ETF UNIVERSE'!$C$9:$G$3506,4,FALSE)=0,"NA",VLOOKUP($B11,'FULL ETF UNIVERSE'!$C$9:$G$3506,4,FALSE))</f>
        <v>56</v>
      </c>
      <c r="F11" s="67">
        <f>IF(VLOOKUP($B11,'FULL ETF UNIVERSE'!$C$9:$G$3506,5,FALSE)=0,"NA",VLOOKUP($B11,'FULL ETF UNIVERSE'!$C$9:$G$3506,5,FALSE))</f>
        <v>49</v>
      </c>
      <c r="G11" s="94">
        <f t="shared" si="0"/>
        <v>0</v>
      </c>
      <c r="L11" s="70"/>
      <c r="M11" s="70"/>
      <c r="N11" s="71"/>
    </row>
    <row r="12" spans="1:21" ht="22.95" customHeight="1" x14ac:dyDescent="0.85">
      <c r="A12" s="72"/>
      <c r="B12" s="96" t="s">
        <v>2593</v>
      </c>
      <c r="C12" s="66" t="str">
        <f>VLOOKUP($B12,'FULL ETF UNIVERSE'!$C$9:$D$3506,2,FALSE)</f>
        <v>Investment Managers Series Trust II - AXS Esoterica NextG Economy ETF</v>
      </c>
      <c r="D12" s="75">
        <f>IF(VLOOKUP($B12,'FULL ETF UNIVERSE'!$C$9:$G$3506,3,FALSE)=0,"NA",VLOOKUP($B12,'FULL ETF UNIVERSE'!$C$9:$G$3506,3,FALSE))</f>
        <v>99</v>
      </c>
      <c r="E12" s="67">
        <f>IF(VLOOKUP($B12,'FULL ETF UNIVERSE'!$C$9:$G$3506,4,FALSE)=0,"NA",VLOOKUP($B12,'FULL ETF UNIVERSE'!$C$9:$G$3506,4,FALSE))</f>
        <v>63</v>
      </c>
      <c r="F12" s="67">
        <f>IF(VLOOKUP($B12,'FULL ETF UNIVERSE'!$C$9:$G$3506,5,FALSE)=0,"NA",VLOOKUP($B12,'FULL ETF UNIVERSE'!$C$9:$G$3506,5,FALSE))</f>
        <v>35</v>
      </c>
      <c r="G12" s="94">
        <f t="shared" si="0"/>
        <v>0</v>
      </c>
      <c r="J12" s="112" t="s">
        <v>2525</v>
      </c>
      <c r="L12" s="73"/>
      <c r="M12" s="70"/>
      <c r="N12" s="71"/>
    </row>
    <row r="13" spans="1:21" ht="22.95" customHeight="1" x14ac:dyDescent="0.85">
      <c r="A13" s="72"/>
      <c r="B13" s="96" t="s">
        <v>2816</v>
      </c>
      <c r="C13" s="66" t="str">
        <f>VLOOKUP($B13,'FULL ETF UNIVERSE'!$C$9:$D$3506,2,FALSE)</f>
        <v>EntrepreneurShares Series Trust - ERShares Private-Public Crossover ETF</v>
      </c>
      <c r="D13" s="75">
        <f>IF(VLOOKUP($B13,'FULL ETF UNIVERSE'!$C$9:$G$3506,3,FALSE)=0,"NA",VLOOKUP($B13,'FULL ETF UNIVERSE'!$C$9:$G$3506,3,FALSE))</f>
        <v>99</v>
      </c>
      <c r="E13" s="67">
        <f>IF(VLOOKUP($B13,'FULL ETF UNIVERSE'!$C$9:$G$3506,4,FALSE)=0,"NA",VLOOKUP($B13,'FULL ETF UNIVERSE'!$C$9:$G$3506,4,FALSE))</f>
        <v>56</v>
      </c>
      <c r="F13" s="67">
        <f>IF(VLOOKUP($B13,'FULL ETF UNIVERSE'!$C$9:$G$3506,5,FALSE)=0,"NA",VLOOKUP($B13,'FULL ETF UNIVERSE'!$C$9:$G$3506,5,FALSE))</f>
        <v>48</v>
      </c>
      <c r="G13" s="94">
        <f t="shared" si="0"/>
        <v>0</v>
      </c>
      <c r="J13" s="112"/>
      <c r="L13" s="73"/>
      <c r="M13" s="70"/>
      <c r="N13" s="71"/>
    </row>
    <row r="14" spans="1:21" ht="22.95" customHeight="1" x14ac:dyDescent="0.85">
      <c r="A14" s="72"/>
      <c r="B14" s="96" t="s">
        <v>2328</v>
      </c>
      <c r="C14" s="66" t="str">
        <f>VLOOKUP($B14,'FULL ETF UNIVERSE'!$C$9:$D$3506,2,FALSE)</f>
        <v>Amplify ETF Trust - Amplify Emerging Markets FinTech ETF</v>
      </c>
      <c r="D14" s="75">
        <f>IF(VLOOKUP($B14,'FULL ETF UNIVERSE'!$C$9:$G$3506,3,FALSE)=0,"NA",VLOOKUP($B14,'FULL ETF UNIVERSE'!$C$9:$G$3506,3,FALSE))</f>
        <v>98</v>
      </c>
      <c r="E14" s="67">
        <f>IF(VLOOKUP($B14,'FULL ETF UNIVERSE'!$C$9:$G$3506,4,FALSE)=0,"NA",VLOOKUP($B14,'FULL ETF UNIVERSE'!$C$9:$G$3506,4,FALSE))</f>
        <v>60</v>
      </c>
      <c r="F14" s="67">
        <f>IF(VLOOKUP($B14,'FULL ETF UNIVERSE'!$C$9:$G$3506,5,FALSE)=0,"NA",VLOOKUP($B14,'FULL ETF UNIVERSE'!$C$9:$G$3506,5,FALSE))</f>
        <v>54</v>
      </c>
      <c r="G14" s="94">
        <f t="shared" si="0"/>
        <v>0</v>
      </c>
      <c r="J14" s="73" t="s">
        <v>2523</v>
      </c>
      <c r="L14" s="73"/>
      <c r="M14" s="70"/>
      <c r="N14" s="71"/>
    </row>
    <row r="15" spans="1:21" ht="22.95" customHeight="1" x14ac:dyDescent="0.85">
      <c r="A15" s="72"/>
      <c r="B15" s="95" t="s">
        <v>1990</v>
      </c>
      <c r="C15" s="66" t="str">
        <f>VLOOKUP($B15,'FULL ETF UNIVERSE'!$C$9:$D$3506,2,FALSE)</f>
        <v>Fidelity Covington Trust - Fidelity Disruptive Communications ETF</v>
      </c>
      <c r="D15" s="75">
        <f>IF(VLOOKUP($B15,'FULL ETF UNIVERSE'!$C$9:$G$3506,3,FALSE)=0,"NA",VLOOKUP($B15,'FULL ETF UNIVERSE'!$C$9:$G$3506,3,FALSE))</f>
        <v>98</v>
      </c>
      <c r="E15" s="67">
        <f>IF(VLOOKUP($B15,'FULL ETF UNIVERSE'!$C$9:$G$3506,4,FALSE)=0,"NA",VLOOKUP($B15,'FULL ETF UNIVERSE'!$C$9:$G$3506,4,FALSE))</f>
        <v>58</v>
      </c>
      <c r="F15" s="67">
        <f>IF(VLOOKUP($B15,'FULL ETF UNIVERSE'!$C$9:$G$3506,5,FALSE)=0,"NA",VLOOKUP($B15,'FULL ETF UNIVERSE'!$C$9:$G$3506,5,FALSE))</f>
        <v>48</v>
      </c>
      <c r="G15" s="94">
        <f t="shared" si="0"/>
        <v>0</v>
      </c>
      <c r="J15" s="73" t="s">
        <v>2522</v>
      </c>
      <c r="K15" s="73"/>
      <c r="L15" s="73"/>
      <c r="M15" s="70"/>
      <c r="N15" s="71"/>
    </row>
    <row r="16" spans="1:21" ht="22.95" customHeight="1" x14ac:dyDescent="0.85">
      <c r="A16" s="72"/>
      <c r="B16" s="95" t="s">
        <v>2204</v>
      </c>
      <c r="C16" s="66" t="str">
        <f>VLOOKUP($B16,'FULL ETF UNIVERSE'!$C$9:$D$3506,2,FALSE)</f>
        <v>American Century ETF Trust - American Century Focused Dynamic Growth ETF</v>
      </c>
      <c r="D16" s="75">
        <f>IF(VLOOKUP($B16,'FULL ETF UNIVERSE'!$C$9:$G$3506,3,FALSE)=0,"NA",VLOOKUP($B16,'FULL ETF UNIVERSE'!$C$9:$G$3506,3,FALSE))</f>
        <v>98</v>
      </c>
      <c r="E16" s="67">
        <f>IF(VLOOKUP($B16,'FULL ETF UNIVERSE'!$C$9:$G$3506,4,FALSE)=0,"NA",VLOOKUP($B16,'FULL ETF UNIVERSE'!$C$9:$G$3506,4,FALSE))</f>
        <v>54</v>
      </c>
      <c r="F16" s="67">
        <f>IF(VLOOKUP($B16,'FULL ETF UNIVERSE'!$C$9:$G$3506,5,FALSE)=0,"NA",VLOOKUP($B16,'FULL ETF UNIVERSE'!$C$9:$G$3506,5,FALSE))</f>
        <v>50</v>
      </c>
      <c r="G16" s="94">
        <f t="shared" si="0"/>
        <v>0</v>
      </c>
      <c r="J16" s="73" t="s">
        <v>2524</v>
      </c>
      <c r="L16" s="73"/>
      <c r="M16" s="70"/>
      <c r="N16" s="71"/>
    </row>
    <row r="17" spans="1:14" ht="22.95" customHeight="1" x14ac:dyDescent="0.85">
      <c r="A17" s="72"/>
      <c r="B17" s="95" t="s">
        <v>37</v>
      </c>
      <c r="C17" s="66" t="str">
        <f>VLOOKUP($B17,'FULL ETF UNIVERSE'!$C$9:$D$3506,2,FALSE)</f>
        <v>Innovator ETFs Trust - Innovator IBD 50 ETF</v>
      </c>
      <c r="D17" s="75">
        <f>IF(VLOOKUP($B17,'FULL ETF UNIVERSE'!$C$9:$G$3506,3,FALSE)=0,"NA",VLOOKUP($B17,'FULL ETF UNIVERSE'!$C$9:$G$3506,3,FALSE))</f>
        <v>98</v>
      </c>
      <c r="E17" s="67">
        <f>IF(VLOOKUP($B17,'FULL ETF UNIVERSE'!$C$9:$G$3506,4,FALSE)=0,"NA",VLOOKUP($B17,'FULL ETF UNIVERSE'!$C$9:$G$3506,4,FALSE))</f>
        <v>60</v>
      </c>
      <c r="F17" s="67">
        <f>IF(VLOOKUP($B17,'FULL ETF UNIVERSE'!$C$9:$G$3506,5,FALSE)=0,"NA",VLOOKUP($B17,'FULL ETF UNIVERSE'!$C$9:$G$3506,5,FALSE))</f>
        <v>51</v>
      </c>
      <c r="G17" s="94">
        <f t="shared" si="0"/>
        <v>0</v>
      </c>
      <c r="L17" s="73"/>
      <c r="M17" s="70"/>
      <c r="N17" s="71"/>
    </row>
    <row r="18" spans="1:14" ht="22.95" customHeight="1" x14ac:dyDescent="0.85">
      <c r="A18" s="72"/>
      <c r="B18" s="95" t="s">
        <v>2023</v>
      </c>
      <c r="C18" s="66" t="str">
        <f>VLOOKUP($B18,'FULL ETF UNIVERSE'!$C$9:$D$3506,2,FALSE)</f>
        <v>BNY Mellon ETF Trust - BNY Mellon Innovators ETF</v>
      </c>
      <c r="D18" s="75">
        <f>IF(VLOOKUP($B18,'FULL ETF UNIVERSE'!$C$9:$G$3506,3,FALSE)=0,"NA",VLOOKUP($B18,'FULL ETF UNIVERSE'!$C$9:$G$3506,3,FALSE))</f>
        <v>97</v>
      </c>
      <c r="E18" s="67">
        <f>IF(VLOOKUP($B18,'FULL ETF UNIVERSE'!$C$9:$G$3506,4,FALSE)=0,"NA",VLOOKUP($B18,'FULL ETF UNIVERSE'!$C$9:$G$3506,4,FALSE))</f>
        <v>51</v>
      </c>
      <c r="F18" s="67">
        <f>IF(VLOOKUP($B18,'FULL ETF UNIVERSE'!$C$9:$G$3506,5,FALSE)=0,"NA",VLOOKUP($B18,'FULL ETF UNIVERSE'!$C$9:$G$3506,5,FALSE))</f>
        <v>49</v>
      </c>
      <c r="G18" s="94">
        <f t="shared" si="0"/>
        <v>0</v>
      </c>
      <c r="L18" s="73"/>
      <c r="M18" s="70"/>
      <c r="N18" s="71"/>
    </row>
    <row r="19" spans="1:14" ht="22.95" customHeight="1" x14ac:dyDescent="0.85">
      <c r="A19" s="74"/>
      <c r="B19" s="95" t="s">
        <v>1048</v>
      </c>
      <c r="C19" s="66" t="str">
        <f>VLOOKUP($B19,'FULL ETF UNIVERSE'!$C$9:$D$3506,2,FALSE)</f>
        <v>Goldman Sachs ETF Trust - Goldman Sachs Future Consumer Equity ETF</v>
      </c>
      <c r="D19" s="75">
        <f>IF(VLOOKUP($B19,'FULL ETF UNIVERSE'!$C$9:$G$3506,3,FALSE)=0,"NA",VLOOKUP($B19,'FULL ETF UNIVERSE'!$C$9:$G$3506,3,FALSE))</f>
        <v>97</v>
      </c>
      <c r="E19" s="67">
        <f>IF(VLOOKUP($B19,'FULL ETF UNIVERSE'!$C$9:$G$3506,4,FALSE)=0,"NA",VLOOKUP($B19,'FULL ETF UNIVERSE'!$C$9:$G$3506,4,FALSE))</f>
        <v>56</v>
      </c>
      <c r="F19" s="67">
        <f>IF(VLOOKUP($B19,'FULL ETF UNIVERSE'!$C$9:$G$3506,5,FALSE)=0,"NA",VLOOKUP($B19,'FULL ETF UNIVERSE'!$C$9:$G$3506,5,FALSE))</f>
        <v>51</v>
      </c>
      <c r="G19" s="94">
        <f t="shared" si="0"/>
        <v>0</v>
      </c>
      <c r="J19" s="50"/>
      <c r="K19" s="50"/>
      <c r="L19" s="50"/>
      <c r="M19" s="50"/>
      <c r="N19" s="71"/>
    </row>
    <row r="20" spans="1:14" ht="22.95" customHeight="1" x14ac:dyDescent="0.85">
      <c r="A20" s="74"/>
      <c r="B20" s="95" t="s">
        <v>669</v>
      </c>
      <c r="C20" s="66" t="str">
        <f>VLOOKUP($B20,'FULL ETF UNIVERSE'!$C$9:$D$3506,2,FALSE)</f>
        <v>First Trust Exchange-Traded Fund VIII - First Trust Innovation Leaders ETF</v>
      </c>
      <c r="D20" s="75">
        <f>IF(VLOOKUP($B20,'FULL ETF UNIVERSE'!$C$9:$G$3506,3,FALSE)=0,"NA",VLOOKUP($B20,'FULL ETF UNIVERSE'!$C$9:$G$3506,3,FALSE))</f>
        <v>97</v>
      </c>
      <c r="E20" s="67">
        <f>IF(VLOOKUP($B20,'FULL ETF UNIVERSE'!$C$9:$G$3506,4,FALSE)=0,"NA",VLOOKUP($B20,'FULL ETF UNIVERSE'!$C$9:$G$3506,4,FALSE))</f>
        <v>56</v>
      </c>
      <c r="F20" s="67">
        <f>IF(VLOOKUP($B20,'FULL ETF UNIVERSE'!$C$9:$G$3506,5,FALSE)=0,"NA",VLOOKUP($B20,'FULL ETF UNIVERSE'!$C$9:$G$3506,5,FALSE))</f>
        <v>46</v>
      </c>
      <c r="G20" s="94">
        <f t="shared" si="0"/>
        <v>0</v>
      </c>
      <c r="J20" s="71"/>
      <c r="K20" s="71"/>
      <c r="L20" s="71"/>
      <c r="M20" s="71"/>
      <c r="N20" s="71"/>
    </row>
    <row r="21" spans="1:14" ht="22.95" customHeight="1" x14ac:dyDescent="0.85">
      <c r="A21" s="74"/>
      <c r="B21" s="95" t="s">
        <v>2856</v>
      </c>
      <c r="C21" s="66" t="str">
        <f>VLOOKUP($B21,'FULL ETF UNIVERSE'!$C$9:$D$3506,2,FALSE)</f>
        <v>SEI Exchange Traded Funds - SEI Enhanced U.S. Large Cap Momentum Factor ETF</v>
      </c>
      <c r="D21" s="75">
        <f>IF(VLOOKUP($B21,'FULL ETF UNIVERSE'!$C$9:$G$3506,3,FALSE)=0,"NA",VLOOKUP($B21,'FULL ETF UNIVERSE'!$C$9:$G$3506,3,FALSE))</f>
        <v>97</v>
      </c>
      <c r="E21" s="67">
        <f>IF(VLOOKUP($B21,'FULL ETF UNIVERSE'!$C$9:$G$3506,4,FALSE)=0,"NA",VLOOKUP($B21,'FULL ETF UNIVERSE'!$C$9:$G$3506,4,FALSE))</f>
        <v>51</v>
      </c>
      <c r="F21" s="67">
        <f>IF(VLOOKUP($B21,'FULL ETF UNIVERSE'!$C$9:$G$3506,5,FALSE)=0,"NA",VLOOKUP($B21,'FULL ETF UNIVERSE'!$C$9:$G$3506,5,FALSE))</f>
        <v>55</v>
      </c>
      <c r="G21" s="94">
        <f t="shared" si="0"/>
        <v>0</v>
      </c>
    </row>
    <row r="22" spans="1:14" ht="22.95" customHeight="1" x14ac:dyDescent="0.85">
      <c r="A22" s="74"/>
      <c r="B22" s="95" t="s">
        <v>109</v>
      </c>
      <c r="C22" s="66" t="str">
        <f>VLOOKUP($B22,'FULL ETF UNIVERSE'!$C$9:$D$3506,2,FALSE)</f>
        <v>Invesco Exchange-Traded Fund Trust - Invesco S&amp;P MidCap Momentum ETF</v>
      </c>
      <c r="D22" s="75">
        <f>IF(VLOOKUP($B22,'FULL ETF UNIVERSE'!$C$9:$G$3506,3,FALSE)=0,"NA",VLOOKUP($B22,'FULL ETF UNIVERSE'!$C$9:$G$3506,3,FALSE))</f>
        <v>97</v>
      </c>
      <c r="E22" s="67">
        <f>IF(VLOOKUP($B22,'FULL ETF UNIVERSE'!$C$9:$G$3506,4,FALSE)=0,"NA",VLOOKUP($B22,'FULL ETF UNIVERSE'!$C$9:$G$3506,4,FALSE))</f>
        <v>58</v>
      </c>
      <c r="F22" s="67">
        <f>IF(VLOOKUP($B22,'FULL ETF UNIVERSE'!$C$9:$G$3506,5,FALSE)=0,"NA",VLOOKUP($B22,'FULL ETF UNIVERSE'!$C$9:$G$3506,5,FALSE))</f>
        <v>49</v>
      </c>
      <c r="G22" s="94">
        <f t="shared" si="0"/>
        <v>0</v>
      </c>
    </row>
    <row r="23" spans="1:14" ht="22.95" customHeight="1" x14ac:dyDescent="0.85">
      <c r="A23" s="72"/>
      <c r="B23" s="95" t="s">
        <v>1948</v>
      </c>
      <c r="C23" s="66" t="str">
        <f>VLOOKUP($B23,'FULL ETF UNIVERSE'!$C$9:$D$3506,2,FALSE)</f>
        <v>AB Active ETFs, Inc. - AB Disruptors ETF</v>
      </c>
      <c r="D23" s="75">
        <f>IF(VLOOKUP($B23,'FULL ETF UNIVERSE'!$C$9:$G$3506,3,FALSE)=0,"NA",VLOOKUP($B23,'FULL ETF UNIVERSE'!$C$9:$G$3506,3,FALSE))</f>
        <v>96</v>
      </c>
      <c r="E23" s="67">
        <f>IF(VLOOKUP($B23,'FULL ETF UNIVERSE'!$C$9:$G$3506,4,FALSE)=0,"NA",VLOOKUP($B23,'FULL ETF UNIVERSE'!$C$9:$G$3506,4,FALSE))</f>
        <v>61</v>
      </c>
      <c r="F23" s="67">
        <f>IF(VLOOKUP($B23,'FULL ETF UNIVERSE'!$C$9:$G$3506,5,FALSE)=0,"NA",VLOOKUP($B23,'FULL ETF UNIVERSE'!$C$9:$G$3506,5,FALSE))</f>
        <v>42</v>
      </c>
      <c r="G23" s="94">
        <f t="shared" si="0"/>
        <v>0</v>
      </c>
      <c r="J23" s="4" t="s">
        <v>2537</v>
      </c>
    </row>
    <row r="24" spans="1:14" ht="22.95" customHeight="1" x14ac:dyDescent="0.85">
      <c r="A24" s="72"/>
      <c r="B24" s="95" t="s">
        <v>2067</v>
      </c>
      <c r="C24" s="66" t="str">
        <f>VLOOKUP($B24,'FULL ETF UNIVERSE'!$C$9:$D$3506,2,FALSE)</f>
        <v>Invesco Exchange-Traded Fund Trust - Invesco Next Gen Media and Gaming ETF</v>
      </c>
      <c r="D24" s="75">
        <f>IF(VLOOKUP($B24,'FULL ETF UNIVERSE'!$C$9:$G$3506,3,FALSE)=0,"NA",VLOOKUP($B24,'FULL ETF UNIVERSE'!$C$9:$G$3506,3,FALSE))</f>
        <v>96</v>
      </c>
      <c r="E24" s="67">
        <f>IF(VLOOKUP($B24,'FULL ETF UNIVERSE'!$C$9:$G$3506,4,FALSE)=0,"NA",VLOOKUP($B24,'FULL ETF UNIVERSE'!$C$9:$G$3506,4,FALSE))</f>
        <v>54</v>
      </c>
      <c r="F24" s="67">
        <f>IF(VLOOKUP($B24,'FULL ETF UNIVERSE'!$C$9:$G$3506,5,FALSE)=0,"NA",VLOOKUP($B24,'FULL ETF UNIVERSE'!$C$9:$G$3506,5,FALSE))</f>
        <v>46</v>
      </c>
      <c r="G24" s="94">
        <f t="shared" si="0"/>
        <v>0</v>
      </c>
    </row>
    <row r="25" spans="1:14" ht="22.95" customHeight="1" x14ac:dyDescent="0.85">
      <c r="A25" s="72"/>
      <c r="B25" s="95" t="s">
        <v>2420</v>
      </c>
      <c r="C25" s="66" t="str">
        <f>VLOOKUP($B25,'FULL ETF UNIVERSE'!$C$9:$D$3506,2,FALSE)</f>
        <v>Neuberger Berman ETF Trust - Neuberger Berman Disrupters ETF</v>
      </c>
      <c r="D25" s="75">
        <f>IF(VLOOKUP($B25,'FULL ETF UNIVERSE'!$C$9:$G$3506,3,FALSE)=0,"NA",VLOOKUP($B25,'FULL ETF UNIVERSE'!$C$9:$G$3506,3,FALSE))</f>
        <v>96</v>
      </c>
      <c r="E25" s="67">
        <f>IF(VLOOKUP($B25,'FULL ETF UNIVERSE'!$C$9:$G$3506,4,FALSE)=0,"NA",VLOOKUP($B25,'FULL ETF UNIVERSE'!$C$9:$G$3506,4,FALSE))</f>
        <v>62</v>
      </c>
      <c r="F25" s="67">
        <f>IF(VLOOKUP($B25,'FULL ETF UNIVERSE'!$C$9:$G$3506,5,FALSE)=0,"NA",VLOOKUP($B25,'FULL ETF UNIVERSE'!$C$9:$G$3506,5,FALSE))</f>
        <v>41</v>
      </c>
      <c r="G25" s="94">
        <f t="shared" si="0"/>
        <v>0</v>
      </c>
    </row>
    <row r="26" spans="1:14" ht="22.95" customHeight="1" x14ac:dyDescent="0.85">
      <c r="A26" s="72"/>
      <c r="B26" s="95" t="s">
        <v>840</v>
      </c>
      <c r="C26" s="66" t="str">
        <f>VLOOKUP($B26,'FULL ETF UNIVERSE'!$C$9:$D$3506,2,FALSE)</f>
        <v>Exchange Traded Concepts Trust - ETC 6 Meridian Small Cap Equity ETF</v>
      </c>
      <c r="D26" s="75">
        <f>IF(VLOOKUP($B26,'FULL ETF UNIVERSE'!$C$9:$G$3506,3,FALSE)=0,"NA",VLOOKUP($B26,'FULL ETF UNIVERSE'!$C$9:$G$3506,3,FALSE))</f>
        <v>96</v>
      </c>
      <c r="E26" s="67">
        <f>IF(VLOOKUP($B26,'FULL ETF UNIVERSE'!$C$9:$G$3506,4,FALSE)=0,"NA",VLOOKUP($B26,'FULL ETF UNIVERSE'!$C$9:$G$3506,4,FALSE))</f>
        <v>48</v>
      </c>
      <c r="F26" s="67">
        <f>IF(VLOOKUP($B26,'FULL ETF UNIVERSE'!$C$9:$G$3506,5,FALSE)=0,"NA",VLOOKUP($B26,'FULL ETF UNIVERSE'!$C$9:$G$3506,5,FALSE))</f>
        <v>57</v>
      </c>
      <c r="G26" s="94">
        <f t="shared" si="0"/>
        <v>0</v>
      </c>
    </row>
    <row r="27" spans="1:14" ht="22.95" customHeight="1" x14ac:dyDescent="0.85">
      <c r="A27" s="72"/>
      <c r="B27" s="95" t="s">
        <v>1562</v>
      </c>
      <c r="C27" s="66" t="str">
        <f>VLOOKUP($B27,'FULL ETF UNIVERSE'!$C$9:$D$3506,2,FALSE)</f>
        <v>Cambria ETF Trust - Cambria Cannabis ETF</v>
      </c>
      <c r="D27" s="75">
        <f>IF(VLOOKUP($B27,'FULL ETF UNIVERSE'!$C$9:$G$3506,3,FALSE)=0,"NA",VLOOKUP($B27,'FULL ETF UNIVERSE'!$C$9:$G$3506,3,FALSE))</f>
        <v>96</v>
      </c>
      <c r="E27" s="67">
        <f>IF(VLOOKUP($B27,'FULL ETF UNIVERSE'!$C$9:$G$3506,4,FALSE)=0,"NA",VLOOKUP($B27,'FULL ETF UNIVERSE'!$C$9:$G$3506,4,FALSE))</f>
        <v>41</v>
      </c>
      <c r="F27" s="67">
        <f>IF(VLOOKUP($B27,'FULL ETF UNIVERSE'!$C$9:$G$3506,5,FALSE)=0,"NA",VLOOKUP($B27,'FULL ETF UNIVERSE'!$C$9:$G$3506,5,FALSE))</f>
        <v>74</v>
      </c>
      <c r="G27" s="94">
        <f t="shared" si="0"/>
        <v>0</v>
      </c>
    </row>
    <row r="28" spans="1:14" ht="22.95" customHeight="1" x14ac:dyDescent="0.85">
      <c r="A28" s="72"/>
      <c r="B28" s="95" t="s">
        <v>1982</v>
      </c>
      <c r="C28" s="66" t="str">
        <f>VLOOKUP($B28,'FULL ETF UNIVERSE'!$C$9:$D$3506,2,FALSE)</f>
        <v>Tidal Trust II - Roundhill Generative AI &amp; Technology ETF</v>
      </c>
      <c r="D28" s="75">
        <f>IF(VLOOKUP($B28,'FULL ETF UNIVERSE'!$C$9:$G$3506,3,FALSE)=0,"NA",VLOOKUP($B28,'FULL ETF UNIVERSE'!$C$9:$G$3506,3,FALSE))</f>
        <v>95</v>
      </c>
      <c r="E28" s="67">
        <f>IF(VLOOKUP($B28,'FULL ETF UNIVERSE'!$C$9:$G$3506,4,FALSE)=0,"NA",VLOOKUP($B28,'FULL ETF UNIVERSE'!$C$9:$G$3506,4,FALSE))</f>
        <v>64</v>
      </c>
      <c r="F28" s="67">
        <f>IF(VLOOKUP($B28,'FULL ETF UNIVERSE'!$C$9:$G$3506,5,FALSE)=0,"NA",VLOOKUP($B28,'FULL ETF UNIVERSE'!$C$9:$G$3506,5,FALSE))</f>
        <v>38</v>
      </c>
      <c r="G28" s="94">
        <f t="shared" si="0"/>
        <v>0</v>
      </c>
    </row>
    <row r="29" spans="1:14" ht="22.95" customHeight="1" x14ac:dyDescent="0.85">
      <c r="A29" s="18"/>
      <c r="B29" s="95" t="s">
        <v>2337</v>
      </c>
      <c r="C29" s="66" t="str">
        <f>VLOOKUP($B29,'FULL ETF UNIVERSE'!$C$9:$D$3506,2,FALSE)</f>
        <v>Exchange Traded Concepts Trust - EMQQ The Emerging Markets Internet ETF</v>
      </c>
      <c r="D29" s="75">
        <f>IF(VLOOKUP($B29,'FULL ETF UNIVERSE'!$C$9:$G$3506,3,FALSE)=0,"NA",VLOOKUP($B29,'FULL ETF UNIVERSE'!$C$9:$G$3506,3,FALSE))</f>
        <v>95</v>
      </c>
      <c r="E29" s="67">
        <f>IF(VLOOKUP($B29,'FULL ETF UNIVERSE'!$C$9:$G$3506,4,FALSE)=0,"NA",VLOOKUP($B29,'FULL ETF UNIVERSE'!$C$9:$G$3506,4,FALSE))</f>
        <v>59</v>
      </c>
      <c r="F29" s="67">
        <f>IF(VLOOKUP($B29,'FULL ETF UNIVERSE'!$C$9:$G$3506,5,FALSE)=0,"NA",VLOOKUP($B29,'FULL ETF UNIVERSE'!$C$9:$G$3506,5,FALSE))</f>
        <v>56</v>
      </c>
      <c r="G29" s="94">
        <f t="shared" si="0"/>
        <v>0</v>
      </c>
    </row>
    <row r="30" spans="1:14" ht="22.95" customHeight="1" x14ac:dyDescent="0.85">
      <c r="A30" s="72"/>
      <c r="B30" s="95" t="s">
        <v>174</v>
      </c>
      <c r="C30" s="66" t="str">
        <f>VLOOKUP($B30,'FULL ETF UNIVERSE'!$C$9:$D$3506,2,FALSE)</f>
        <v>Franklin U.S. Core Dividend Tilt Index ETF - Franklin Intelligent Machines ETF</v>
      </c>
      <c r="D30" s="75">
        <f>IF(VLOOKUP($B30,'FULL ETF UNIVERSE'!$C$9:$G$3506,3,FALSE)=0,"NA",VLOOKUP($B30,'FULL ETF UNIVERSE'!$C$9:$G$3506,3,FALSE))</f>
        <v>95</v>
      </c>
      <c r="E30" s="67">
        <f>IF(VLOOKUP($B30,'FULL ETF UNIVERSE'!$C$9:$G$3506,4,FALSE)=0,"NA",VLOOKUP($B30,'FULL ETF UNIVERSE'!$C$9:$G$3506,4,FALSE))</f>
        <v>66</v>
      </c>
      <c r="F30" s="67">
        <f>IF(VLOOKUP($B30,'FULL ETF UNIVERSE'!$C$9:$G$3506,5,FALSE)=0,"NA",VLOOKUP($B30,'FULL ETF UNIVERSE'!$C$9:$G$3506,5,FALSE))</f>
        <v>34</v>
      </c>
      <c r="G30" s="94">
        <f t="shared" si="0"/>
        <v>0</v>
      </c>
    </row>
    <row r="31" spans="1:14" ht="22.95" customHeight="1" x14ac:dyDescent="0.85">
      <c r="A31" s="72"/>
      <c r="B31" s="95" t="s">
        <v>102</v>
      </c>
      <c r="C31" s="66" t="str">
        <f>VLOOKUP($B31,'FULL ETF UNIVERSE'!$C$9:$D$3506,2,FALSE)</f>
        <v>Invesco Exchange-Traded Fund Trust - Invesco Building &amp; Construction ETF</v>
      </c>
      <c r="D31" s="75">
        <f>IF(VLOOKUP($B31,'FULL ETF UNIVERSE'!$C$9:$G$3506,3,FALSE)=0,"NA",VLOOKUP($B31,'FULL ETF UNIVERSE'!$C$9:$G$3506,3,FALSE))</f>
        <v>95</v>
      </c>
      <c r="E31" s="67">
        <f>IF(VLOOKUP($B31,'FULL ETF UNIVERSE'!$C$9:$G$3506,4,FALSE)=0,"NA",VLOOKUP($B31,'FULL ETF UNIVERSE'!$C$9:$G$3506,4,FALSE))</f>
        <v>62</v>
      </c>
      <c r="F31" s="67">
        <f>IF(VLOOKUP($B31,'FULL ETF UNIVERSE'!$C$9:$G$3506,5,FALSE)=0,"NA",VLOOKUP($B31,'FULL ETF UNIVERSE'!$C$9:$G$3506,5,FALSE))</f>
        <v>45</v>
      </c>
      <c r="G31" s="94">
        <f t="shared" si="0"/>
        <v>0</v>
      </c>
    </row>
    <row r="32" spans="1:14" ht="22.95" customHeight="1" x14ac:dyDescent="0.85">
      <c r="A32" s="18"/>
      <c r="B32" s="95" t="s">
        <v>2658</v>
      </c>
      <c r="C32" s="66" t="str">
        <f>VLOOKUP($B32,'FULL ETF UNIVERSE'!$C$9:$D$3506,2,FALSE)</f>
        <v>SP Funds Trust - SP Funds S&amp;P Global Technology ETF</v>
      </c>
      <c r="D32" s="75">
        <f>IF(VLOOKUP($B32,'FULL ETF UNIVERSE'!$C$9:$G$3506,3,FALSE)=0,"NA",VLOOKUP($B32,'FULL ETF UNIVERSE'!$C$9:$G$3506,3,FALSE))</f>
        <v>95</v>
      </c>
      <c r="E32" s="67">
        <f>IF(VLOOKUP($B32,'FULL ETF UNIVERSE'!$C$9:$G$3506,4,FALSE)=0,"NA",VLOOKUP($B32,'FULL ETF UNIVERSE'!$C$9:$G$3506,4,FALSE))</f>
        <v>62</v>
      </c>
      <c r="F32" s="67">
        <f>IF(VLOOKUP($B32,'FULL ETF UNIVERSE'!$C$9:$G$3506,5,FALSE)=0,"NA",VLOOKUP($B32,'FULL ETF UNIVERSE'!$C$9:$G$3506,5,FALSE))</f>
        <v>38</v>
      </c>
      <c r="G32" s="94">
        <f t="shared" si="0"/>
        <v>0</v>
      </c>
    </row>
    <row r="33" spans="1:7" ht="22.95" customHeight="1" x14ac:dyDescent="0.85">
      <c r="A33" s="72"/>
      <c r="B33" s="95" t="s">
        <v>2222</v>
      </c>
      <c r="C33" s="66" t="str">
        <f>VLOOKUP($B33,'FULL ETF UNIVERSE'!$C$9:$D$3506,2,FALSE)</f>
        <v>The Alger ETF Trust - Alger 35 ETF</v>
      </c>
      <c r="D33" s="75">
        <f>IF(VLOOKUP($B33,'FULL ETF UNIVERSE'!$C$9:$G$3506,3,FALSE)=0,"NA",VLOOKUP($B33,'FULL ETF UNIVERSE'!$C$9:$G$3506,3,FALSE))</f>
        <v>94</v>
      </c>
      <c r="E33" s="67">
        <f>IF(VLOOKUP($B33,'FULL ETF UNIVERSE'!$C$9:$G$3506,4,FALSE)=0,"NA",VLOOKUP($B33,'FULL ETF UNIVERSE'!$C$9:$G$3506,4,FALSE))</f>
        <v>59</v>
      </c>
      <c r="F33" s="67">
        <f>IF(VLOOKUP($B33,'FULL ETF UNIVERSE'!$C$9:$G$3506,5,FALSE)=0,"NA",VLOOKUP($B33,'FULL ETF UNIVERSE'!$C$9:$G$3506,5,FALSE))</f>
        <v>44</v>
      </c>
      <c r="G33" s="94">
        <f t="shared" si="0"/>
        <v>0</v>
      </c>
    </row>
    <row r="34" spans="1:7" ht="22.95" customHeight="1" x14ac:dyDescent="0.85">
      <c r="A34" s="72"/>
      <c r="B34" s="95" t="s">
        <v>2041</v>
      </c>
      <c r="C34" s="66" t="str">
        <f>VLOOKUP($B34,'FULL ETF UNIVERSE'!$C$9:$D$3506,2,FALSE)</f>
        <v>GraniteShares ETF Trust - GraniteShares Nasdaq Select Disruptors ETF</v>
      </c>
      <c r="D34" s="75">
        <f>IF(VLOOKUP($B34,'FULL ETF UNIVERSE'!$C$9:$G$3506,3,FALSE)=0,"NA",VLOOKUP($B34,'FULL ETF UNIVERSE'!$C$9:$G$3506,3,FALSE))</f>
        <v>94</v>
      </c>
      <c r="E34" s="67">
        <f>IF(VLOOKUP($B34,'FULL ETF UNIVERSE'!$C$9:$G$3506,4,FALSE)=0,"NA",VLOOKUP($B34,'FULL ETF UNIVERSE'!$C$9:$G$3506,4,FALSE))</f>
        <v>55</v>
      </c>
      <c r="F34" s="67">
        <f>IF(VLOOKUP($B34,'FULL ETF UNIVERSE'!$C$9:$G$3506,5,FALSE)=0,"NA",VLOOKUP($B34,'FULL ETF UNIVERSE'!$C$9:$G$3506,5,FALSE))</f>
        <v>50</v>
      </c>
      <c r="G34" s="94">
        <f t="shared" si="0"/>
        <v>0</v>
      </c>
    </row>
    <row r="35" spans="1:7" ht="22.95" customHeight="1" x14ac:dyDescent="0.85">
      <c r="A35" s="18"/>
      <c r="B35" s="95" t="s">
        <v>1568</v>
      </c>
      <c r="C35" s="66" t="str">
        <f>VLOOKUP($B35,'FULL ETF UNIVERSE'!$C$9:$D$3506,2,FALSE)</f>
        <v>Northern Lights Fund Trust IV - Inspire Fidelis Multi Factor ETF</v>
      </c>
      <c r="D35" s="75">
        <f>IF(VLOOKUP($B35,'FULL ETF UNIVERSE'!$C$9:$G$3506,3,FALSE)=0,"NA",VLOOKUP($B35,'FULL ETF UNIVERSE'!$C$9:$G$3506,3,FALSE))</f>
        <v>94</v>
      </c>
      <c r="E35" s="67">
        <f>IF(VLOOKUP($B35,'FULL ETF UNIVERSE'!$C$9:$G$3506,4,FALSE)=0,"NA",VLOOKUP($B35,'FULL ETF UNIVERSE'!$C$9:$G$3506,4,FALSE))</f>
        <v>55</v>
      </c>
      <c r="F35" s="67">
        <f>IF(VLOOKUP($B35,'FULL ETF UNIVERSE'!$C$9:$G$3506,5,FALSE)=0,"NA",VLOOKUP($B35,'FULL ETF UNIVERSE'!$C$9:$G$3506,5,FALSE))</f>
        <v>54</v>
      </c>
      <c r="G35" s="94">
        <f t="shared" si="0"/>
        <v>0</v>
      </c>
    </row>
    <row r="36" spans="1:7" ht="22.95" customHeight="1" x14ac:dyDescent="0.85">
      <c r="A36" s="72"/>
      <c r="B36" s="95" t="s">
        <v>489</v>
      </c>
      <c r="C36" s="66" t="str">
        <f>VLOOKUP($B36,'FULL ETF UNIVERSE'!$C$9:$D$3506,2,FALSE)</f>
        <v>Nushares ETF Trust - Nuveen ESG Large-Cap Growth ETF</v>
      </c>
      <c r="D36" s="75">
        <f>IF(VLOOKUP($B36,'FULL ETF UNIVERSE'!$C$9:$G$3506,3,FALSE)=0,"NA",VLOOKUP($B36,'FULL ETF UNIVERSE'!$C$9:$G$3506,3,FALSE))</f>
        <v>94</v>
      </c>
      <c r="E36" s="67">
        <f>IF(VLOOKUP($B36,'FULL ETF UNIVERSE'!$C$9:$G$3506,4,FALSE)=0,"NA",VLOOKUP($B36,'FULL ETF UNIVERSE'!$C$9:$G$3506,4,FALSE))</f>
        <v>53</v>
      </c>
      <c r="F36" s="67">
        <f>IF(VLOOKUP($B36,'FULL ETF UNIVERSE'!$C$9:$G$3506,5,FALSE)=0,"NA",VLOOKUP($B36,'FULL ETF UNIVERSE'!$C$9:$G$3506,5,FALSE))</f>
        <v>48</v>
      </c>
      <c r="G36" s="94">
        <f t="shared" si="0"/>
        <v>0</v>
      </c>
    </row>
    <row r="37" spans="1:7" ht="22.95" customHeight="1" x14ac:dyDescent="0.85">
      <c r="A37" s="72"/>
      <c r="B37" s="95" t="s">
        <v>54</v>
      </c>
      <c r="C37" s="66" t="str">
        <f>VLOOKUP($B37,'FULL ETF UNIVERSE'!$C$9:$D$3506,2,FALSE)</f>
        <v>Invesco Exchange-Traded Fund Trust - Invesco Dorsey Wright Technology Momentum ETF</v>
      </c>
      <c r="D37" s="75">
        <f>IF(VLOOKUP($B37,'FULL ETF UNIVERSE'!$C$9:$G$3506,3,FALSE)=0,"NA",VLOOKUP($B37,'FULL ETF UNIVERSE'!$C$9:$G$3506,3,FALSE))</f>
        <v>94</v>
      </c>
      <c r="E37" s="67">
        <f>IF(VLOOKUP($B37,'FULL ETF UNIVERSE'!$C$9:$G$3506,4,FALSE)=0,"NA",VLOOKUP($B37,'FULL ETF UNIVERSE'!$C$9:$G$3506,4,FALSE))</f>
        <v>69</v>
      </c>
      <c r="F37" s="67">
        <f>IF(VLOOKUP($B37,'FULL ETF UNIVERSE'!$C$9:$G$3506,5,FALSE)=0,"NA",VLOOKUP($B37,'FULL ETF UNIVERSE'!$C$9:$G$3506,5,FALSE))</f>
        <v>34</v>
      </c>
      <c r="G37" s="94">
        <f t="shared" si="0"/>
        <v>0</v>
      </c>
    </row>
    <row r="38" spans="1:7" ht="22.95" customHeight="1" thickBot="1" x14ac:dyDescent="0.9">
      <c r="A38" s="18"/>
      <c r="B38" s="96" t="s">
        <v>2021</v>
      </c>
      <c r="C38" s="76" t="str">
        <f>VLOOKUP($B38,'FULL ETF UNIVERSE'!$C$9:$D$3506,2,FALSE)</f>
        <v>BNY Mellon ETF Trust - BNY Mellon Women's Opportunities ETF</v>
      </c>
      <c r="D38" s="77">
        <f>IF(VLOOKUP($B38,'FULL ETF UNIVERSE'!$C$9:$G$3506,3,FALSE)=0,"NA",VLOOKUP($B38,'FULL ETF UNIVERSE'!$C$9:$G$3506,3,FALSE))</f>
        <v>93</v>
      </c>
      <c r="E38" s="78">
        <f>IF(VLOOKUP($B38,'FULL ETF UNIVERSE'!$C$9:$G$3506,4,FALSE)=0,"NA",VLOOKUP($B38,'FULL ETF UNIVERSE'!$C$9:$G$3506,4,FALSE))</f>
        <v>48</v>
      </c>
      <c r="F38" s="78">
        <f>IF(VLOOKUP($B38,'FULL ETF UNIVERSE'!$C$9:$G$3506,5,FALSE)=0,"NA",VLOOKUP($B38,'FULL ETF UNIVERSE'!$C$9:$G$3506,5,FALSE))</f>
        <v>55</v>
      </c>
      <c r="G38" s="97">
        <f t="shared" si="0"/>
        <v>0</v>
      </c>
    </row>
    <row r="39" spans="1:7" ht="13.2" customHeight="1" thickTop="1" x14ac:dyDescent="0.85">
      <c r="B39" s="98"/>
      <c r="C39" s="36"/>
      <c r="D39" s="37"/>
      <c r="E39" s="37"/>
      <c r="F39" s="37"/>
      <c r="G39" s="99"/>
    </row>
    <row r="40" spans="1:7" ht="22.95" hidden="1" customHeight="1" x14ac:dyDescent="0.85"/>
    <row r="41" spans="1:7" ht="22.95" hidden="1" customHeight="1" x14ac:dyDescent="0.85"/>
    <row r="42" spans="1:7" ht="22.95" hidden="1" customHeight="1" x14ac:dyDescent="0.85"/>
    <row r="43" spans="1:7" ht="22.95" hidden="1" customHeight="1" x14ac:dyDescent="0.85"/>
    <row r="44" spans="1:7" ht="22.95" hidden="1" customHeight="1" x14ac:dyDescent="0.85"/>
    <row r="45" spans="1:7" ht="22.95" hidden="1" customHeight="1" x14ac:dyDescent="0.85"/>
    <row r="46" spans="1:7" ht="22.95" hidden="1" customHeight="1" x14ac:dyDescent="0.85"/>
    <row r="47" spans="1:7" ht="22.95" hidden="1" customHeight="1" x14ac:dyDescent="0.85"/>
    <row r="48" spans="1:7" ht="22.95" hidden="1" customHeight="1" x14ac:dyDescent="0.85"/>
    <row r="49" ht="22.95" hidden="1" customHeight="1" x14ac:dyDescent="0.85"/>
    <row r="50" ht="22.95" hidden="1" customHeight="1" x14ac:dyDescent="0.85"/>
    <row r="51" ht="22.95" hidden="1" customHeight="1" x14ac:dyDescent="0.85"/>
    <row r="52" ht="22.95" hidden="1" customHeight="1" x14ac:dyDescent="0.85"/>
    <row r="53" ht="22.95" hidden="1" customHeight="1" x14ac:dyDescent="0.85"/>
    <row r="54" ht="22.95" hidden="1" customHeight="1" x14ac:dyDescent="0.85"/>
    <row r="55" ht="22.95" hidden="1" customHeight="1" x14ac:dyDescent="0.85"/>
    <row r="56" ht="22.95" hidden="1" customHeight="1" x14ac:dyDescent="0.85"/>
    <row r="57" ht="22.95" hidden="1" customHeight="1" x14ac:dyDescent="0.85"/>
    <row r="58" ht="22.95" hidden="1" customHeight="1" x14ac:dyDescent="0.85"/>
    <row r="59" ht="22.95" hidden="1" customHeight="1" x14ac:dyDescent="0.85"/>
    <row r="60" ht="22.95" hidden="1" customHeight="1" x14ac:dyDescent="0.85"/>
    <row r="61" ht="22.95" hidden="1" customHeight="1" x14ac:dyDescent="0.85"/>
    <row r="62" ht="22.95" hidden="1" customHeight="1" x14ac:dyDescent="0.85"/>
    <row r="63" ht="22.95" hidden="1" customHeight="1" x14ac:dyDescent="0.85"/>
    <row r="64" ht="22.95" hidden="1" customHeight="1" x14ac:dyDescent="0.85"/>
    <row r="65" ht="22.95" hidden="1" customHeight="1" x14ac:dyDescent="0.85"/>
    <row r="66" ht="22.95" hidden="1" customHeight="1" x14ac:dyDescent="0.85"/>
    <row r="67" ht="22.95" hidden="1" customHeight="1" x14ac:dyDescent="0.85"/>
    <row r="68" ht="22.95" hidden="1" customHeight="1" x14ac:dyDescent="0.85"/>
    <row r="69" ht="22.95" hidden="1" customHeight="1" x14ac:dyDescent="0.85"/>
    <row r="70" ht="22.95" hidden="1" customHeight="1" x14ac:dyDescent="0.85"/>
    <row r="71" ht="22.95" hidden="1" customHeight="1" x14ac:dyDescent="0.85"/>
    <row r="72" ht="22.95" hidden="1" customHeight="1" x14ac:dyDescent="0.85"/>
    <row r="73" ht="22.95" hidden="1" customHeight="1" x14ac:dyDescent="0.85"/>
    <row r="74" ht="22.95" hidden="1" customHeight="1" x14ac:dyDescent="0.85"/>
    <row r="75" ht="22.95" hidden="1" customHeight="1" x14ac:dyDescent="0.85"/>
    <row r="76" ht="22.95" hidden="1" customHeight="1" x14ac:dyDescent="0.85"/>
    <row r="77" ht="22.95" hidden="1" customHeight="1" x14ac:dyDescent="0.85"/>
    <row r="78" ht="22.95" hidden="1" customHeight="1" x14ac:dyDescent="0.85"/>
    <row r="79" ht="22.95" hidden="1" customHeight="1" x14ac:dyDescent="0.85"/>
    <row r="80" ht="22.95" hidden="1" customHeight="1" x14ac:dyDescent="0.85"/>
    <row r="81" ht="22.95" hidden="1" customHeight="1" x14ac:dyDescent="0.85"/>
    <row r="82" ht="22.95" hidden="1" customHeight="1" x14ac:dyDescent="0.85"/>
    <row r="83" ht="22.95" hidden="1" customHeight="1" x14ac:dyDescent="0.85"/>
    <row r="84" ht="22.95" hidden="1" customHeight="1" x14ac:dyDescent="0.85"/>
    <row r="85" ht="22.95" hidden="1" customHeight="1" x14ac:dyDescent="0.85"/>
    <row r="86" ht="22.95" hidden="1" customHeight="1" x14ac:dyDescent="0.85"/>
    <row r="87" ht="22.95" hidden="1" customHeight="1" x14ac:dyDescent="0.85"/>
    <row r="88" ht="22.95" hidden="1" customHeight="1" x14ac:dyDescent="0.85"/>
    <row r="89" ht="22.95" hidden="1" customHeight="1" x14ac:dyDescent="0.85"/>
    <row r="90" ht="22.95" hidden="1" customHeight="1" x14ac:dyDescent="0.85"/>
    <row r="91" ht="22.95" hidden="1" customHeight="1" x14ac:dyDescent="0.85"/>
    <row r="92" ht="22.95" hidden="1" customHeight="1" x14ac:dyDescent="0.85"/>
    <row r="93" ht="22.95" hidden="1" customHeight="1" x14ac:dyDescent="0.85"/>
    <row r="94" ht="22.95" hidden="1" customHeight="1" x14ac:dyDescent="0.85"/>
    <row r="95" ht="22.95" hidden="1" customHeight="1" x14ac:dyDescent="0.85"/>
    <row r="96" ht="22.95" hidden="1" customHeight="1" x14ac:dyDescent="0.85"/>
    <row r="97" ht="22.95" hidden="1" customHeight="1" x14ac:dyDescent="0.85"/>
    <row r="98" ht="22.95" hidden="1" customHeight="1" x14ac:dyDescent="0.85"/>
    <row r="99" ht="22.95" hidden="1" customHeight="1" x14ac:dyDescent="0.85"/>
    <row r="100" ht="22.95" hidden="1" customHeight="1" x14ac:dyDescent="0.85"/>
    <row r="101" ht="22.95" hidden="1" customHeight="1" x14ac:dyDescent="0.85"/>
    <row r="102" ht="22.95" hidden="1" customHeight="1" x14ac:dyDescent="0.85"/>
    <row r="103" ht="22.95" hidden="1" customHeight="1" x14ac:dyDescent="0.85"/>
    <row r="104" ht="22.95" hidden="1" customHeight="1" x14ac:dyDescent="0.85"/>
    <row r="105" ht="22.95" hidden="1" customHeight="1" x14ac:dyDescent="0.85"/>
    <row r="106" ht="22.95" hidden="1" customHeight="1" x14ac:dyDescent="0.85"/>
    <row r="107" ht="22.95" hidden="1" customHeight="1" x14ac:dyDescent="0.85"/>
    <row r="108" ht="22.95" hidden="1" customHeight="1" x14ac:dyDescent="0.85"/>
    <row r="109" ht="22.95" hidden="1" customHeight="1" x14ac:dyDescent="0.85"/>
    <row r="110" ht="22.95" hidden="1" customHeight="1" x14ac:dyDescent="0.85"/>
    <row r="111" ht="22.95" hidden="1" customHeight="1" x14ac:dyDescent="0.85"/>
    <row r="112" ht="22.95" hidden="1" customHeight="1" x14ac:dyDescent="0.85"/>
    <row r="113" ht="22.95" hidden="1" customHeight="1" x14ac:dyDescent="0.85"/>
    <row r="114" ht="22.95" hidden="1" customHeight="1" x14ac:dyDescent="0.85"/>
    <row r="115" ht="22.95" hidden="1" customHeight="1" x14ac:dyDescent="0.85"/>
    <row r="116" ht="22.95" hidden="1" customHeight="1" x14ac:dyDescent="0.85"/>
    <row r="117" ht="22.95" hidden="1" customHeight="1" x14ac:dyDescent="0.85"/>
    <row r="118" ht="22.95" hidden="1" customHeight="1" x14ac:dyDescent="0.85"/>
    <row r="119" ht="22.95" hidden="1" customHeight="1" x14ac:dyDescent="0.85"/>
    <row r="120" ht="22.95" hidden="1" customHeight="1" x14ac:dyDescent="0.85"/>
    <row r="121" ht="22.95" hidden="1" customHeight="1" x14ac:dyDescent="0.85"/>
    <row r="122" ht="22.95" hidden="1" customHeight="1" x14ac:dyDescent="0.85"/>
    <row r="123" ht="22.95" hidden="1" customHeight="1" x14ac:dyDescent="0.85"/>
    <row r="124" ht="22.95" hidden="1" customHeight="1" x14ac:dyDescent="0.85"/>
    <row r="125" ht="22.95" hidden="1" customHeight="1" x14ac:dyDescent="0.85"/>
    <row r="126" ht="22.95" hidden="1" customHeight="1" x14ac:dyDescent="0.85"/>
    <row r="127" ht="22.95" hidden="1" customHeight="1" x14ac:dyDescent="0.85"/>
    <row r="128" ht="22.95" hidden="1" customHeight="1" x14ac:dyDescent="0.85"/>
    <row r="129" ht="22.95" hidden="1" customHeight="1" x14ac:dyDescent="0.85"/>
    <row r="130" ht="22.95" hidden="1" customHeight="1" x14ac:dyDescent="0.85"/>
    <row r="131" ht="22.95" hidden="1" customHeight="1" x14ac:dyDescent="0.85"/>
    <row r="132" ht="22.95" hidden="1" customHeight="1" x14ac:dyDescent="0.85"/>
    <row r="133" ht="22.95" hidden="1" customHeight="1" x14ac:dyDescent="0.85"/>
    <row r="134" ht="22.95" hidden="1" customHeight="1" x14ac:dyDescent="0.85"/>
    <row r="135" ht="22.95" hidden="1" customHeight="1" x14ac:dyDescent="0.85"/>
    <row r="136" ht="22.95" hidden="1" customHeight="1" x14ac:dyDescent="0.85"/>
    <row r="137" ht="22.95" hidden="1" customHeight="1" x14ac:dyDescent="0.85"/>
    <row r="138" ht="22.95" hidden="1" customHeight="1" x14ac:dyDescent="0.85"/>
    <row r="139" ht="22.95" hidden="1" customHeight="1" x14ac:dyDescent="0.85"/>
    <row r="140" ht="22.95" hidden="1" customHeight="1" x14ac:dyDescent="0.85"/>
    <row r="141" ht="22.95" hidden="1" customHeight="1" x14ac:dyDescent="0.85"/>
    <row r="142" ht="22.95" hidden="1" customHeight="1" x14ac:dyDescent="0.85"/>
    <row r="143" ht="22.95" hidden="1" customHeight="1" x14ac:dyDescent="0.85"/>
    <row r="144" ht="22.95" hidden="1" customHeight="1" x14ac:dyDescent="0.85"/>
    <row r="145" ht="22.95" hidden="1" customHeight="1" x14ac:dyDescent="0.85"/>
    <row r="146" ht="22.95" hidden="1" customHeight="1" x14ac:dyDescent="0.85"/>
    <row r="147" ht="22.95" hidden="1" customHeight="1" x14ac:dyDescent="0.85"/>
    <row r="148" ht="22.95" hidden="1" customHeight="1" x14ac:dyDescent="0.85"/>
    <row r="149" ht="22.95" hidden="1" customHeight="1" x14ac:dyDescent="0.85"/>
    <row r="150" ht="22.95" hidden="1" customHeight="1" x14ac:dyDescent="0.85"/>
    <row r="151" ht="22.95" hidden="1" customHeight="1" x14ac:dyDescent="0.85"/>
    <row r="152" ht="22.95" hidden="1" customHeight="1" x14ac:dyDescent="0.85"/>
    <row r="153" ht="22.95" hidden="1" customHeight="1" x14ac:dyDescent="0.85"/>
    <row r="154" ht="22.95" hidden="1" customHeight="1" x14ac:dyDescent="0.85"/>
    <row r="155" ht="22.95" hidden="1" customHeight="1" x14ac:dyDescent="0.85"/>
    <row r="156" ht="22.95" hidden="1" customHeight="1" x14ac:dyDescent="0.85"/>
    <row r="157" ht="22.95" hidden="1" customHeight="1" x14ac:dyDescent="0.85"/>
    <row r="158" ht="22.95" hidden="1" customHeight="1" x14ac:dyDescent="0.85"/>
    <row r="159" ht="22.95" hidden="1" customHeight="1" x14ac:dyDescent="0.85"/>
    <row r="160" ht="22.95" hidden="1" customHeight="1" x14ac:dyDescent="0.85"/>
    <row r="161" ht="22.95" hidden="1" customHeight="1" x14ac:dyDescent="0.85"/>
    <row r="162" ht="22.95" hidden="1" customHeight="1" x14ac:dyDescent="0.85"/>
    <row r="163" ht="22.95" hidden="1" customHeight="1" x14ac:dyDescent="0.85"/>
    <row r="164" ht="22.95" hidden="1" customHeight="1" x14ac:dyDescent="0.85"/>
    <row r="165" ht="22.95" hidden="1" customHeight="1" x14ac:dyDescent="0.85"/>
    <row r="166" ht="22.95" hidden="1" customHeight="1" x14ac:dyDescent="0.85"/>
    <row r="167" ht="22.95" hidden="1" customHeight="1" x14ac:dyDescent="0.85"/>
    <row r="168" ht="22.95" hidden="1" customHeight="1" x14ac:dyDescent="0.85"/>
    <row r="169" ht="22.95" hidden="1" customHeight="1" x14ac:dyDescent="0.85"/>
    <row r="170" ht="22.95" hidden="1" customHeight="1" x14ac:dyDescent="0.85"/>
    <row r="171" ht="22.95" hidden="1" customHeight="1" x14ac:dyDescent="0.85"/>
    <row r="172" ht="22.95" hidden="1" customHeight="1" x14ac:dyDescent="0.85"/>
    <row r="173" ht="22.95" hidden="1" customHeight="1" x14ac:dyDescent="0.85"/>
    <row r="174" ht="22.95" hidden="1" customHeight="1" x14ac:dyDescent="0.85"/>
    <row r="175" ht="22.95" hidden="1" customHeight="1" x14ac:dyDescent="0.85"/>
    <row r="176" ht="22.95" hidden="1" customHeight="1" x14ac:dyDescent="0.85"/>
    <row r="177" ht="22.95" hidden="1" customHeight="1" x14ac:dyDescent="0.85"/>
    <row r="178" ht="22.95" hidden="1" customHeight="1" x14ac:dyDescent="0.85"/>
    <row r="179" ht="22.95" hidden="1" customHeight="1" x14ac:dyDescent="0.85"/>
    <row r="180" ht="22.95" hidden="1" customHeight="1" x14ac:dyDescent="0.85"/>
    <row r="181" ht="22.95" hidden="1" customHeight="1" x14ac:dyDescent="0.85"/>
    <row r="182" ht="22.95" hidden="1" customHeight="1" x14ac:dyDescent="0.85"/>
    <row r="183" ht="22.95" hidden="1" customHeight="1" x14ac:dyDescent="0.85"/>
    <row r="184" ht="22.95" hidden="1" customHeight="1" x14ac:dyDescent="0.85"/>
    <row r="185" ht="22.95" hidden="1" customHeight="1" x14ac:dyDescent="0.85"/>
    <row r="186" ht="22.95" hidden="1" customHeight="1" x14ac:dyDescent="0.85"/>
    <row r="187" ht="22.95" hidden="1" customHeight="1" x14ac:dyDescent="0.85"/>
    <row r="188" ht="22.95" hidden="1" customHeight="1" x14ac:dyDescent="0.85"/>
    <row r="189" ht="22.95" hidden="1" customHeight="1" x14ac:dyDescent="0.85"/>
    <row r="190" ht="22.95" hidden="1" customHeight="1" x14ac:dyDescent="0.85"/>
    <row r="191" ht="22.95" hidden="1" customHeight="1" x14ac:dyDescent="0.85"/>
    <row r="192" ht="22.95" hidden="1" customHeight="1" x14ac:dyDescent="0.85"/>
    <row r="193" ht="22.95" hidden="1" customHeight="1" x14ac:dyDescent="0.85"/>
    <row r="194" ht="22.95" hidden="1" customHeight="1" x14ac:dyDescent="0.85"/>
    <row r="195" ht="22.95" hidden="1" customHeight="1" x14ac:dyDescent="0.85"/>
    <row r="196" ht="22.95" hidden="1" customHeight="1" x14ac:dyDescent="0.85"/>
    <row r="197" ht="22.95" hidden="1" customHeight="1" x14ac:dyDescent="0.85"/>
    <row r="198" ht="22.95" hidden="1" customHeight="1" x14ac:dyDescent="0.85"/>
    <row r="199" ht="22.95" hidden="1" customHeight="1" x14ac:dyDescent="0.85"/>
    <row r="200" ht="22.95" hidden="1" customHeight="1" x14ac:dyDescent="0.85"/>
    <row r="201" ht="22.95" hidden="1" customHeight="1" x14ac:dyDescent="0.85"/>
    <row r="202" ht="22.95" hidden="1" customHeight="1" x14ac:dyDescent="0.85"/>
    <row r="203" ht="22.95" hidden="1" customHeight="1" x14ac:dyDescent="0.85"/>
    <row r="204" ht="22.95" hidden="1" customHeight="1" x14ac:dyDescent="0.85"/>
    <row r="205" ht="22.95" hidden="1" customHeight="1" x14ac:dyDescent="0.85"/>
    <row r="206" ht="22.95" hidden="1" customHeight="1" x14ac:dyDescent="0.85"/>
    <row r="207" ht="22.95" hidden="1" customHeight="1" x14ac:dyDescent="0.85"/>
    <row r="208" ht="22.95" hidden="1" customHeight="1" x14ac:dyDescent="0.85"/>
    <row r="209" ht="22.95" hidden="1" customHeight="1" x14ac:dyDescent="0.85"/>
    <row r="210" ht="22.95" hidden="1" customHeight="1" x14ac:dyDescent="0.85"/>
    <row r="211" ht="22.95" hidden="1" customHeight="1" x14ac:dyDescent="0.85"/>
    <row r="212" ht="22.95" hidden="1" customHeight="1" x14ac:dyDescent="0.85"/>
    <row r="213" ht="22.95" hidden="1" customHeight="1" x14ac:dyDescent="0.85"/>
    <row r="214" ht="22.95" hidden="1" customHeight="1" x14ac:dyDescent="0.85"/>
    <row r="215" ht="22.95" hidden="1" customHeight="1" x14ac:dyDescent="0.85"/>
    <row r="216" ht="22.95" hidden="1" customHeight="1" x14ac:dyDescent="0.85"/>
    <row r="217" ht="22.95" hidden="1" customHeight="1" x14ac:dyDescent="0.85"/>
    <row r="218" ht="22.95" hidden="1" customHeight="1" x14ac:dyDescent="0.85"/>
    <row r="219" ht="22.95" hidden="1" customHeight="1" x14ac:dyDescent="0.85"/>
    <row r="220" ht="22.95" hidden="1" customHeight="1" x14ac:dyDescent="0.85"/>
    <row r="221" ht="22.95" hidden="1" customHeight="1" x14ac:dyDescent="0.85"/>
    <row r="222" ht="22.95" hidden="1" customHeight="1" x14ac:dyDescent="0.85"/>
    <row r="223" ht="22.95" hidden="1" customHeight="1" x14ac:dyDescent="0.85"/>
    <row r="224" ht="22.95" hidden="1" customHeight="1" x14ac:dyDescent="0.85"/>
    <row r="225" ht="22.95" hidden="1" customHeight="1" x14ac:dyDescent="0.85"/>
    <row r="226" ht="22.95" hidden="1" customHeight="1" x14ac:dyDescent="0.85"/>
    <row r="227" ht="22.95" hidden="1" customHeight="1" x14ac:dyDescent="0.85"/>
    <row r="228" ht="22.95" hidden="1" customHeight="1" x14ac:dyDescent="0.85"/>
    <row r="229" ht="22.95" hidden="1" customHeight="1" x14ac:dyDescent="0.85"/>
    <row r="230" ht="22.95" hidden="1" customHeight="1" x14ac:dyDescent="0.85"/>
    <row r="231" ht="22.95" hidden="1" customHeight="1" x14ac:dyDescent="0.85"/>
    <row r="232" ht="22.95" hidden="1" customHeight="1" x14ac:dyDescent="0.85"/>
    <row r="233" ht="22.95" hidden="1" customHeight="1" x14ac:dyDescent="0.85"/>
    <row r="234" ht="22.95" hidden="1" customHeight="1" x14ac:dyDescent="0.85"/>
    <row r="235" ht="22.95" hidden="1" customHeight="1" x14ac:dyDescent="0.85"/>
    <row r="236" ht="22.95" hidden="1" customHeight="1" x14ac:dyDescent="0.85"/>
    <row r="237" ht="22.95" hidden="1" customHeight="1" x14ac:dyDescent="0.85"/>
    <row r="238" ht="22.95" hidden="1" customHeight="1" x14ac:dyDescent="0.85"/>
    <row r="239" ht="22.95" hidden="1" customHeight="1" x14ac:dyDescent="0.85"/>
    <row r="240" ht="22.95" hidden="1" customHeight="1" x14ac:dyDescent="0.85"/>
    <row r="241" ht="22.95" hidden="1" customHeight="1" x14ac:dyDescent="0.85"/>
    <row r="242" ht="22.95" hidden="1" customHeight="1" x14ac:dyDescent="0.85"/>
    <row r="243" ht="22.95" hidden="1" customHeight="1" x14ac:dyDescent="0.85"/>
    <row r="244" ht="22.95" hidden="1" customHeight="1" x14ac:dyDescent="0.85"/>
    <row r="245" ht="22.95" hidden="1" customHeight="1" x14ac:dyDescent="0.85"/>
    <row r="246" ht="22.95" hidden="1" customHeight="1" x14ac:dyDescent="0.85"/>
    <row r="247" ht="22.95" hidden="1" customHeight="1" x14ac:dyDescent="0.85"/>
    <row r="248" ht="22.95" hidden="1" customHeight="1" x14ac:dyDescent="0.85"/>
    <row r="249" ht="22.95" hidden="1" customHeight="1" x14ac:dyDescent="0.85"/>
    <row r="250" ht="22.95" hidden="1" customHeight="1" x14ac:dyDescent="0.85"/>
    <row r="251" ht="22.95" hidden="1" customHeight="1" x14ac:dyDescent="0.85"/>
    <row r="252" ht="22.95" hidden="1" customHeight="1" x14ac:dyDescent="0.85"/>
    <row r="253" ht="22.95" hidden="1" customHeight="1" x14ac:dyDescent="0.85"/>
    <row r="254" ht="22.95" hidden="1" customHeight="1" x14ac:dyDescent="0.85"/>
    <row r="255" ht="22.95" hidden="1" customHeight="1" x14ac:dyDescent="0.85"/>
    <row r="256" ht="22.95" hidden="1" customHeight="1" x14ac:dyDescent="0.85"/>
    <row r="257" ht="22.95" hidden="1" customHeight="1" x14ac:dyDescent="0.85"/>
    <row r="258" ht="22.95" hidden="1" customHeight="1" x14ac:dyDescent="0.85"/>
    <row r="259" ht="22.95" hidden="1" customHeight="1" x14ac:dyDescent="0.85"/>
    <row r="260" ht="22.95" hidden="1" customHeight="1" x14ac:dyDescent="0.85"/>
    <row r="261" ht="22.95" hidden="1" customHeight="1" x14ac:dyDescent="0.85"/>
    <row r="262" ht="22.95" hidden="1" customHeight="1" x14ac:dyDescent="0.85"/>
    <row r="263" ht="22.95" hidden="1" customHeight="1" x14ac:dyDescent="0.85"/>
    <row r="264" ht="22.95" hidden="1" customHeight="1" x14ac:dyDescent="0.85"/>
    <row r="265" ht="22.95" hidden="1" customHeight="1" x14ac:dyDescent="0.85"/>
    <row r="266" ht="22.95" hidden="1" customHeight="1" x14ac:dyDescent="0.85"/>
    <row r="267" ht="22.95" hidden="1" customHeight="1" x14ac:dyDescent="0.85"/>
    <row r="268" ht="22.95" hidden="1" customHeight="1" x14ac:dyDescent="0.85"/>
    <row r="269" ht="22.95" hidden="1" customHeight="1" x14ac:dyDescent="0.85"/>
    <row r="270" ht="22.95" hidden="1" customHeight="1" x14ac:dyDescent="0.85"/>
    <row r="271" ht="22.95" hidden="1" customHeight="1" x14ac:dyDescent="0.85"/>
    <row r="272" ht="22.95" hidden="1" customHeight="1" x14ac:dyDescent="0.85"/>
    <row r="273" ht="22.95" hidden="1" customHeight="1" x14ac:dyDescent="0.85"/>
    <row r="274" ht="22.95" hidden="1" customHeight="1" x14ac:dyDescent="0.85"/>
    <row r="275" ht="22.95" hidden="1" customHeight="1" x14ac:dyDescent="0.85"/>
    <row r="276" ht="22.95" hidden="1" customHeight="1" x14ac:dyDescent="0.85"/>
    <row r="277" ht="22.95" hidden="1" customHeight="1" x14ac:dyDescent="0.85"/>
    <row r="278" ht="22.95" hidden="1" customHeight="1" x14ac:dyDescent="0.85"/>
    <row r="279" ht="22.95" hidden="1" customHeight="1" x14ac:dyDescent="0.85"/>
    <row r="280" ht="22.95" hidden="1" customHeight="1" x14ac:dyDescent="0.85"/>
    <row r="281" ht="22.95" hidden="1" customHeight="1" x14ac:dyDescent="0.85"/>
    <row r="282" ht="22.95" hidden="1" customHeight="1" x14ac:dyDescent="0.85"/>
    <row r="283" ht="22.95" hidden="1" customHeight="1" x14ac:dyDescent="0.85"/>
    <row r="284" ht="22.95" hidden="1" customHeight="1" x14ac:dyDescent="0.85"/>
    <row r="285" ht="22.95" hidden="1" customHeight="1" x14ac:dyDescent="0.85"/>
    <row r="286" ht="22.95" hidden="1" customHeight="1" x14ac:dyDescent="0.85"/>
    <row r="287" ht="22.95" hidden="1" customHeight="1" x14ac:dyDescent="0.85"/>
    <row r="288" ht="22.95" hidden="1" customHeight="1" x14ac:dyDescent="0.85"/>
    <row r="289" ht="22.95" hidden="1" customHeight="1" x14ac:dyDescent="0.85"/>
    <row r="290" ht="22.95" hidden="1" customHeight="1" x14ac:dyDescent="0.85"/>
    <row r="291" ht="22.95" hidden="1" customHeight="1" x14ac:dyDescent="0.85"/>
    <row r="292" ht="22.95" hidden="1" customHeight="1" x14ac:dyDescent="0.85"/>
    <row r="293" ht="22.95" hidden="1" customHeight="1" x14ac:dyDescent="0.85"/>
    <row r="294" ht="22.95" hidden="1" customHeight="1" x14ac:dyDescent="0.85"/>
    <row r="295" ht="22.95" hidden="1" customHeight="1" x14ac:dyDescent="0.85"/>
    <row r="296" ht="22.95" hidden="1" customHeight="1" x14ac:dyDescent="0.85"/>
    <row r="297" ht="22.95" hidden="1" customHeight="1" x14ac:dyDescent="0.85"/>
    <row r="298" ht="22.95" hidden="1" customHeight="1" x14ac:dyDescent="0.85"/>
    <row r="299" ht="22.95" hidden="1" customHeight="1" x14ac:dyDescent="0.85"/>
    <row r="300" ht="22.95" hidden="1" customHeight="1" x14ac:dyDescent="0.85"/>
    <row r="301" ht="22.95" hidden="1" customHeight="1" x14ac:dyDescent="0.85"/>
    <row r="302" ht="22.95" hidden="1" customHeight="1" x14ac:dyDescent="0.85"/>
    <row r="303" ht="22.95" hidden="1" customHeight="1" x14ac:dyDescent="0.85"/>
    <row r="304" ht="22.95" hidden="1" customHeight="1" x14ac:dyDescent="0.85"/>
    <row r="305" ht="22.95" hidden="1" customHeight="1" x14ac:dyDescent="0.85"/>
    <row r="306" ht="22.95" hidden="1" customHeight="1" x14ac:dyDescent="0.85"/>
    <row r="307" ht="22.95" hidden="1" customHeight="1" x14ac:dyDescent="0.85"/>
    <row r="308" ht="22.95" hidden="1" customHeight="1" x14ac:dyDescent="0.85"/>
    <row r="309" ht="22.95" hidden="1" customHeight="1" x14ac:dyDescent="0.85"/>
    <row r="310" ht="22.95" hidden="1" customHeight="1" x14ac:dyDescent="0.85"/>
    <row r="311" ht="22.95" hidden="1" customHeight="1" x14ac:dyDescent="0.85"/>
    <row r="312" ht="22.95" hidden="1" customHeight="1" x14ac:dyDescent="0.85"/>
    <row r="313" ht="22.95" hidden="1" customHeight="1" x14ac:dyDescent="0.85"/>
    <row r="314" ht="22.95" hidden="1" customHeight="1" x14ac:dyDescent="0.85"/>
    <row r="315" ht="22.95" hidden="1" customHeight="1" x14ac:dyDescent="0.85"/>
    <row r="316" ht="22.95" hidden="1" customHeight="1" x14ac:dyDescent="0.85"/>
    <row r="317" ht="22.95" hidden="1" customHeight="1" x14ac:dyDescent="0.85"/>
    <row r="318" ht="22.95" hidden="1" customHeight="1" x14ac:dyDescent="0.85"/>
    <row r="319" ht="22.95" hidden="1" customHeight="1" x14ac:dyDescent="0.85"/>
    <row r="320" ht="22.95" hidden="1" customHeight="1" x14ac:dyDescent="0.85"/>
    <row r="321" ht="22.95" hidden="1" customHeight="1" x14ac:dyDescent="0.85"/>
    <row r="322" ht="22.95" hidden="1" customHeight="1" x14ac:dyDescent="0.85"/>
    <row r="323" ht="22.95" hidden="1" customHeight="1" x14ac:dyDescent="0.85"/>
    <row r="324" ht="22.95" hidden="1" customHeight="1" x14ac:dyDescent="0.85"/>
    <row r="325" ht="22.95" hidden="1" customHeight="1" x14ac:dyDescent="0.85"/>
    <row r="326" ht="22.95" hidden="1" customHeight="1" x14ac:dyDescent="0.85"/>
    <row r="327" ht="22.95" hidden="1" customHeight="1" x14ac:dyDescent="0.85"/>
    <row r="328" ht="22.95" hidden="1" customHeight="1" x14ac:dyDescent="0.85"/>
    <row r="329" ht="22.95" hidden="1" customHeight="1" x14ac:dyDescent="0.85"/>
    <row r="330" ht="22.95" hidden="1" customHeight="1" x14ac:dyDescent="0.85"/>
    <row r="331" ht="22.95" hidden="1" customHeight="1" x14ac:dyDescent="0.85"/>
    <row r="332" ht="22.95" hidden="1" customHeight="1" x14ac:dyDescent="0.85"/>
    <row r="333" ht="22.95" hidden="1" customHeight="1" x14ac:dyDescent="0.85"/>
    <row r="334" ht="22.95" hidden="1" customHeight="1" x14ac:dyDescent="0.85"/>
    <row r="335" ht="22.95" hidden="1" customHeight="1" x14ac:dyDescent="0.85"/>
    <row r="336" ht="22.95" hidden="1" customHeight="1" x14ac:dyDescent="0.85"/>
    <row r="337" ht="22.95" hidden="1" customHeight="1" x14ac:dyDescent="0.85"/>
    <row r="338" ht="22.95" hidden="1" customHeight="1" x14ac:dyDescent="0.85"/>
    <row r="339" ht="22.95" hidden="1" customHeight="1" x14ac:dyDescent="0.85"/>
    <row r="340" ht="22.95" hidden="1" customHeight="1" x14ac:dyDescent="0.85"/>
    <row r="341" ht="22.95" hidden="1" customHeight="1" x14ac:dyDescent="0.85"/>
    <row r="342" ht="22.95" hidden="1" customHeight="1" x14ac:dyDescent="0.85"/>
    <row r="343" ht="22.95" hidden="1" customHeight="1" x14ac:dyDescent="0.85"/>
    <row r="344" ht="22.95" hidden="1" customHeight="1" x14ac:dyDescent="0.85"/>
    <row r="345" ht="22.95" hidden="1" customHeight="1" x14ac:dyDescent="0.85"/>
    <row r="346" ht="22.95" hidden="1" customHeight="1" x14ac:dyDescent="0.85"/>
    <row r="347" ht="22.95" hidden="1" customHeight="1" x14ac:dyDescent="0.85"/>
    <row r="348" ht="22.95" hidden="1" customHeight="1" x14ac:dyDescent="0.85"/>
    <row r="349" ht="22.95" hidden="1" customHeight="1" x14ac:dyDescent="0.85"/>
    <row r="350" ht="22.95" hidden="1" customHeight="1" x14ac:dyDescent="0.85"/>
    <row r="351" ht="22.95" hidden="1" customHeight="1" x14ac:dyDescent="0.85"/>
    <row r="352" ht="22.95" hidden="1" customHeight="1" x14ac:dyDescent="0.85"/>
    <row r="353" ht="22.95" hidden="1" customHeight="1" x14ac:dyDescent="0.85"/>
    <row r="354" ht="22.95" hidden="1" customHeight="1" x14ac:dyDescent="0.85"/>
    <row r="355" ht="22.95" hidden="1" customHeight="1" x14ac:dyDescent="0.85"/>
    <row r="356" ht="22.95" hidden="1" customHeight="1" x14ac:dyDescent="0.85"/>
    <row r="357" ht="22.95" hidden="1" customHeight="1" x14ac:dyDescent="0.85"/>
    <row r="358" ht="22.95" hidden="1" customHeight="1" x14ac:dyDescent="0.85"/>
    <row r="359" ht="22.95" hidden="1" customHeight="1" x14ac:dyDescent="0.85"/>
    <row r="360" ht="22.95" hidden="1" customHeight="1" x14ac:dyDescent="0.85"/>
    <row r="361" ht="22.95" hidden="1" customHeight="1" x14ac:dyDescent="0.85"/>
    <row r="362" ht="22.95" hidden="1" customHeight="1" x14ac:dyDescent="0.85"/>
    <row r="363" ht="22.95" hidden="1" customHeight="1" x14ac:dyDescent="0.85"/>
    <row r="364" ht="22.95" hidden="1" customHeight="1" x14ac:dyDescent="0.85"/>
    <row r="365" ht="22.95" hidden="1" customHeight="1" x14ac:dyDescent="0.85"/>
    <row r="366" ht="22.95" hidden="1" customHeight="1" x14ac:dyDescent="0.85"/>
    <row r="367" ht="22.95" hidden="1" customHeight="1" x14ac:dyDescent="0.85"/>
    <row r="368" ht="22.95" hidden="1" customHeight="1" x14ac:dyDescent="0.85"/>
    <row r="369" ht="22.95" hidden="1" customHeight="1" x14ac:dyDescent="0.85"/>
    <row r="370" ht="22.95" hidden="1" customHeight="1" x14ac:dyDescent="0.85"/>
    <row r="371" ht="22.95" hidden="1" customHeight="1" x14ac:dyDescent="0.85"/>
    <row r="372" ht="22.95" hidden="1" customHeight="1" x14ac:dyDescent="0.85"/>
    <row r="373" ht="22.95" hidden="1" customHeight="1" x14ac:dyDescent="0.85"/>
    <row r="374" ht="22.95" hidden="1" customHeight="1" x14ac:dyDescent="0.85"/>
    <row r="375" ht="22.95" hidden="1" customHeight="1" x14ac:dyDescent="0.85"/>
    <row r="376" ht="22.95" hidden="1" customHeight="1" x14ac:dyDescent="0.85"/>
    <row r="377" ht="22.95" hidden="1" customHeight="1" x14ac:dyDescent="0.85"/>
    <row r="378" ht="22.95" hidden="1" customHeight="1" x14ac:dyDescent="0.85"/>
    <row r="379" ht="22.95" hidden="1" customHeight="1" x14ac:dyDescent="0.85"/>
    <row r="380" ht="22.95" hidden="1" customHeight="1" x14ac:dyDescent="0.85"/>
    <row r="381" ht="22.95" hidden="1" customHeight="1" x14ac:dyDescent="0.85"/>
    <row r="382" ht="22.95" hidden="1" customHeight="1" x14ac:dyDescent="0.85"/>
    <row r="383" ht="22.95" hidden="1" customHeight="1" x14ac:dyDescent="0.85"/>
    <row r="384" ht="22.95" hidden="1" customHeight="1" x14ac:dyDescent="0.85"/>
    <row r="385" ht="22.95" hidden="1" customHeight="1" x14ac:dyDescent="0.85"/>
    <row r="386" ht="22.95" hidden="1" customHeight="1" x14ac:dyDescent="0.85"/>
    <row r="387" ht="22.95" hidden="1" customHeight="1" x14ac:dyDescent="0.85"/>
    <row r="388" ht="22.95" hidden="1" customHeight="1" x14ac:dyDescent="0.85"/>
    <row r="389" ht="22.95" hidden="1" customHeight="1" x14ac:dyDescent="0.85"/>
    <row r="390" ht="22.95" hidden="1" customHeight="1" x14ac:dyDescent="0.85"/>
    <row r="391" ht="22.95" hidden="1" customHeight="1" x14ac:dyDescent="0.85"/>
    <row r="392" ht="22.95" hidden="1" customHeight="1" x14ac:dyDescent="0.85"/>
    <row r="393" ht="22.95" hidden="1" customHeight="1" x14ac:dyDescent="0.85"/>
    <row r="394" ht="22.95" hidden="1" customHeight="1" x14ac:dyDescent="0.85"/>
    <row r="395" ht="22.95" hidden="1" customHeight="1" x14ac:dyDescent="0.85"/>
    <row r="396" ht="22.95" hidden="1" customHeight="1" x14ac:dyDescent="0.85"/>
    <row r="397" ht="22.95" hidden="1" customHeight="1" x14ac:dyDescent="0.85"/>
    <row r="398" ht="22.95" hidden="1" customHeight="1" x14ac:dyDescent="0.85"/>
    <row r="399" ht="22.95" hidden="1" customHeight="1" x14ac:dyDescent="0.85"/>
    <row r="400" ht="22.95" hidden="1" customHeight="1" x14ac:dyDescent="0.85"/>
    <row r="401" ht="22.95" hidden="1" customHeight="1" x14ac:dyDescent="0.85"/>
    <row r="402" ht="22.95" hidden="1" customHeight="1" x14ac:dyDescent="0.85"/>
    <row r="403" ht="22.95" hidden="1" customHeight="1" x14ac:dyDescent="0.85"/>
    <row r="404" ht="22.95" hidden="1" customHeight="1" x14ac:dyDescent="0.85"/>
    <row r="405" ht="22.95" hidden="1" customHeight="1" x14ac:dyDescent="0.85"/>
    <row r="406" ht="22.95" hidden="1" customHeight="1" x14ac:dyDescent="0.85"/>
    <row r="407" ht="22.95" hidden="1" customHeight="1" x14ac:dyDescent="0.85"/>
    <row r="408" ht="22.95" hidden="1" customHeight="1" x14ac:dyDescent="0.85"/>
    <row r="409" ht="22.95" hidden="1" customHeight="1" x14ac:dyDescent="0.85"/>
    <row r="410" ht="22.95" hidden="1" customHeight="1" x14ac:dyDescent="0.85"/>
    <row r="411" ht="22.95" hidden="1" customHeight="1" x14ac:dyDescent="0.85"/>
    <row r="412" ht="22.95" hidden="1" customHeight="1" x14ac:dyDescent="0.85"/>
    <row r="413" ht="22.95" hidden="1" customHeight="1" x14ac:dyDescent="0.85"/>
    <row r="414" ht="22.95" hidden="1" customHeight="1" x14ac:dyDescent="0.85"/>
    <row r="415" ht="22.95" hidden="1" customHeight="1" x14ac:dyDescent="0.85"/>
    <row r="416" ht="22.95" hidden="1" customHeight="1" x14ac:dyDescent="0.85"/>
    <row r="417" ht="22.95" hidden="1" customHeight="1" x14ac:dyDescent="0.85"/>
    <row r="418" ht="22.95" hidden="1" customHeight="1" x14ac:dyDescent="0.85"/>
    <row r="419" ht="22.95" hidden="1" customHeight="1" x14ac:dyDescent="0.85"/>
    <row r="420" ht="22.95" hidden="1" customHeight="1" x14ac:dyDescent="0.85"/>
    <row r="421" ht="22.95" hidden="1" customHeight="1" x14ac:dyDescent="0.85"/>
    <row r="422" ht="22.95" hidden="1" customHeight="1" x14ac:dyDescent="0.85"/>
    <row r="423" ht="22.95" hidden="1" customHeight="1" x14ac:dyDescent="0.85"/>
    <row r="424" ht="22.95" hidden="1" customHeight="1" x14ac:dyDescent="0.85"/>
    <row r="425" ht="22.95" hidden="1" customHeight="1" x14ac:dyDescent="0.85"/>
    <row r="426" ht="22.95" hidden="1" customHeight="1" x14ac:dyDescent="0.85"/>
    <row r="427" ht="22.95" hidden="1" customHeight="1" x14ac:dyDescent="0.85"/>
    <row r="428" ht="22.95" hidden="1" customHeight="1" x14ac:dyDescent="0.85"/>
    <row r="429" ht="22.95" hidden="1" customHeight="1" x14ac:dyDescent="0.85"/>
    <row r="430" ht="22.95" hidden="1" customHeight="1" x14ac:dyDescent="0.85"/>
    <row r="431" ht="22.95" hidden="1" customHeight="1" x14ac:dyDescent="0.85"/>
    <row r="432" ht="22.95" hidden="1" customHeight="1" x14ac:dyDescent="0.85"/>
    <row r="433" ht="22.95" hidden="1" customHeight="1" x14ac:dyDescent="0.85"/>
    <row r="434" ht="22.95" hidden="1" customHeight="1" x14ac:dyDescent="0.85"/>
    <row r="435" ht="22.95" hidden="1" customHeight="1" x14ac:dyDescent="0.85"/>
    <row r="436" ht="22.95" hidden="1" customHeight="1" x14ac:dyDescent="0.85"/>
    <row r="437" ht="22.95" hidden="1" customHeight="1" x14ac:dyDescent="0.85"/>
    <row r="438" ht="22.95" hidden="1" customHeight="1" x14ac:dyDescent="0.85"/>
    <row r="439" ht="22.95" hidden="1" customHeight="1" x14ac:dyDescent="0.85"/>
    <row r="440" ht="22.95" hidden="1" customHeight="1" x14ac:dyDescent="0.85"/>
    <row r="441" ht="22.95" hidden="1" customHeight="1" x14ac:dyDescent="0.85"/>
    <row r="442" ht="22.95" hidden="1" customHeight="1" x14ac:dyDescent="0.85"/>
    <row r="443" ht="22.95" hidden="1" customHeight="1" x14ac:dyDescent="0.85"/>
    <row r="444" ht="22.95" hidden="1" customHeight="1" x14ac:dyDescent="0.85"/>
    <row r="445" ht="22.95" hidden="1" customHeight="1" x14ac:dyDescent="0.85"/>
    <row r="446" ht="22.95" hidden="1" customHeight="1" x14ac:dyDescent="0.85"/>
    <row r="447" ht="22.95" hidden="1" customHeight="1" x14ac:dyDescent="0.85"/>
    <row r="448" ht="22.95" hidden="1" customHeight="1" x14ac:dyDescent="0.85"/>
    <row r="449" ht="22.95" hidden="1" customHeight="1" x14ac:dyDescent="0.85"/>
    <row r="450" ht="22.95" hidden="1" customHeight="1" x14ac:dyDescent="0.85"/>
    <row r="451" ht="22.95" hidden="1" customHeight="1" x14ac:dyDescent="0.85"/>
    <row r="452" ht="22.95" hidden="1" customHeight="1" x14ac:dyDescent="0.85"/>
    <row r="453" ht="22.95" hidden="1" customHeight="1" x14ac:dyDescent="0.85"/>
    <row r="454" ht="22.95" hidden="1" customHeight="1" x14ac:dyDescent="0.85"/>
    <row r="455" ht="22.95" hidden="1" customHeight="1" x14ac:dyDescent="0.85"/>
    <row r="456" ht="22.95" hidden="1" customHeight="1" x14ac:dyDescent="0.85"/>
    <row r="457" ht="22.95" hidden="1" customHeight="1" x14ac:dyDescent="0.85"/>
    <row r="458" ht="22.95" hidden="1" customHeight="1" x14ac:dyDescent="0.85"/>
    <row r="459" ht="22.95" hidden="1" customHeight="1" x14ac:dyDescent="0.85"/>
    <row r="460" ht="22.95" hidden="1" customHeight="1" x14ac:dyDescent="0.85"/>
    <row r="461" ht="22.95" hidden="1" customHeight="1" x14ac:dyDescent="0.85"/>
    <row r="462" ht="22.95" hidden="1" customHeight="1" x14ac:dyDescent="0.85"/>
    <row r="463" ht="22.95" hidden="1" customHeight="1" x14ac:dyDescent="0.85"/>
    <row r="464" ht="22.95" hidden="1" customHeight="1" x14ac:dyDescent="0.85"/>
    <row r="465" ht="22.95" hidden="1" customHeight="1" x14ac:dyDescent="0.85"/>
    <row r="466" ht="22.95" hidden="1" customHeight="1" x14ac:dyDescent="0.85"/>
    <row r="467" ht="22.95" hidden="1" customHeight="1" x14ac:dyDescent="0.85"/>
    <row r="468" ht="22.95" hidden="1" customHeight="1" x14ac:dyDescent="0.85"/>
    <row r="469" ht="22.95" hidden="1" customHeight="1" x14ac:dyDescent="0.85"/>
    <row r="470" ht="22.95" hidden="1" customHeight="1" x14ac:dyDescent="0.85"/>
    <row r="471" ht="22.95" hidden="1" customHeight="1" x14ac:dyDescent="0.85"/>
    <row r="472" ht="22.95" hidden="1" customHeight="1" x14ac:dyDescent="0.85"/>
    <row r="473" ht="22.95" hidden="1" customHeight="1" x14ac:dyDescent="0.85"/>
    <row r="474" ht="22.95" hidden="1" customHeight="1" x14ac:dyDescent="0.85"/>
    <row r="475" ht="22.95" hidden="1" customHeight="1" x14ac:dyDescent="0.85"/>
    <row r="476" ht="22.95" hidden="1" customHeight="1" x14ac:dyDescent="0.85"/>
    <row r="477" ht="22.95" hidden="1" customHeight="1" x14ac:dyDescent="0.85"/>
    <row r="478" ht="22.95" hidden="1" customHeight="1" x14ac:dyDescent="0.85"/>
    <row r="479" ht="22.95" hidden="1" customHeight="1" x14ac:dyDescent="0.85"/>
    <row r="480" ht="22.95" hidden="1" customHeight="1" x14ac:dyDescent="0.85"/>
    <row r="481" ht="22.95" hidden="1" customHeight="1" x14ac:dyDescent="0.85"/>
    <row r="482" ht="22.95" hidden="1" customHeight="1" x14ac:dyDescent="0.85"/>
    <row r="483" ht="22.95" hidden="1" customHeight="1" x14ac:dyDescent="0.85"/>
    <row r="484" ht="22.95" hidden="1" customHeight="1" x14ac:dyDescent="0.85"/>
    <row r="485" ht="22.95" hidden="1" customHeight="1" x14ac:dyDescent="0.85"/>
    <row r="486" ht="22.95" hidden="1" customHeight="1" x14ac:dyDescent="0.85"/>
    <row r="487" ht="22.95" hidden="1" customHeight="1" x14ac:dyDescent="0.85"/>
    <row r="488" ht="22.95" hidden="1" customHeight="1" x14ac:dyDescent="0.85"/>
    <row r="489" ht="22.95" hidden="1" customHeight="1" x14ac:dyDescent="0.85"/>
    <row r="490" ht="22.95" hidden="1" customHeight="1" x14ac:dyDescent="0.85"/>
    <row r="491" ht="22.95" hidden="1" customHeight="1" x14ac:dyDescent="0.85"/>
    <row r="492" ht="22.95" hidden="1" customHeight="1" x14ac:dyDescent="0.85"/>
    <row r="493" ht="22.95" hidden="1" customHeight="1" x14ac:dyDescent="0.85"/>
    <row r="494" ht="22.95" hidden="1" customHeight="1" x14ac:dyDescent="0.85"/>
    <row r="495" ht="22.95" hidden="1" customHeight="1" x14ac:dyDescent="0.85"/>
    <row r="496" ht="22.95" hidden="1" customHeight="1" x14ac:dyDescent="0.85"/>
    <row r="497" ht="22.95" hidden="1" customHeight="1" x14ac:dyDescent="0.85"/>
    <row r="498" ht="22.95" hidden="1" customHeight="1" x14ac:dyDescent="0.85"/>
    <row r="499" ht="22.95" hidden="1" customHeight="1" x14ac:dyDescent="0.85"/>
    <row r="500" ht="22.95" hidden="1" customHeight="1" x14ac:dyDescent="0.85"/>
    <row r="501" ht="22.95" hidden="1" customHeight="1" x14ac:dyDescent="0.85"/>
    <row r="502" ht="22.95" hidden="1" customHeight="1" x14ac:dyDescent="0.85"/>
    <row r="503" ht="22.95" hidden="1" customHeight="1" x14ac:dyDescent="0.85"/>
    <row r="504" ht="22.95" hidden="1" customHeight="1" x14ac:dyDescent="0.85"/>
    <row r="505" ht="22.95" hidden="1" customHeight="1" x14ac:dyDescent="0.85"/>
    <row r="506" ht="22.95" hidden="1" customHeight="1" x14ac:dyDescent="0.85"/>
    <row r="507" ht="22.95" hidden="1" customHeight="1" x14ac:dyDescent="0.85"/>
    <row r="508" ht="22.95" hidden="1" customHeight="1" x14ac:dyDescent="0.85"/>
    <row r="509" ht="22.95" hidden="1" customHeight="1" x14ac:dyDescent="0.85"/>
    <row r="510" ht="22.95" hidden="1" customHeight="1" x14ac:dyDescent="0.85"/>
    <row r="511" ht="22.95" hidden="1" customHeight="1" x14ac:dyDescent="0.85"/>
    <row r="512" ht="22.95" hidden="1" customHeight="1" x14ac:dyDescent="0.85"/>
    <row r="513" ht="22.95" hidden="1" customHeight="1" x14ac:dyDescent="0.85"/>
    <row r="514" ht="22.95" hidden="1" customHeight="1" x14ac:dyDescent="0.85"/>
    <row r="515" ht="22.95" hidden="1" customHeight="1" x14ac:dyDescent="0.85"/>
    <row r="516" ht="22.95" hidden="1" customHeight="1" x14ac:dyDescent="0.85"/>
    <row r="517" ht="22.95" hidden="1" customHeight="1" x14ac:dyDescent="0.85"/>
    <row r="518" ht="22.95" hidden="1" customHeight="1" x14ac:dyDescent="0.85"/>
    <row r="519" ht="22.95" hidden="1" customHeight="1" x14ac:dyDescent="0.85"/>
    <row r="520" ht="22.95" hidden="1" customHeight="1" x14ac:dyDescent="0.85"/>
    <row r="521" ht="22.95" hidden="1" customHeight="1" x14ac:dyDescent="0.85"/>
    <row r="522" ht="22.95" hidden="1" customHeight="1" x14ac:dyDescent="0.85"/>
    <row r="523" ht="22.95" hidden="1" customHeight="1" x14ac:dyDescent="0.85"/>
    <row r="524" ht="22.95" hidden="1" customHeight="1" x14ac:dyDescent="0.85"/>
    <row r="525" ht="22.95" hidden="1" customHeight="1" x14ac:dyDescent="0.85"/>
    <row r="526" ht="22.95" hidden="1" customHeight="1" x14ac:dyDescent="0.85"/>
    <row r="527" ht="22.95" hidden="1" customHeight="1" x14ac:dyDescent="0.85"/>
    <row r="528" ht="22.95" hidden="1" customHeight="1" x14ac:dyDescent="0.85"/>
    <row r="529" ht="22.95" hidden="1" customHeight="1" x14ac:dyDescent="0.85"/>
    <row r="530" ht="22.95" hidden="1" customHeight="1" x14ac:dyDescent="0.85"/>
    <row r="531" ht="22.95" hidden="1" customHeight="1" x14ac:dyDescent="0.85"/>
    <row r="532" ht="22.95" hidden="1" customHeight="1" x14ac:dyDescent="0.85"/>
    <row r="533" ht="22.95" hidden="1" customHeight="1" x14ac:dyDescent="0.85"/>
    <row r="534" ht="22.95" hidden="1" customHeight="1" x14ac:dyDescent="0.85"/>
    <row r="535" ht="22.95" hidden="1" customHeight="1" x14ac:dyDescent="0.85"/>
    <row r="536" ht="22.95" hidden="1" customHeight="1" x14ac:dyDescent="0.85"/>
    <row r="537" ht="22.95" hidden="1" customHeight="1" x14ac:dyDescent="0.85"/>
    <row r="538" ht="22.95" hidden="1" customHeight="1" x14ac:dyDescent="0.85"/>
    <row r="539" ht="22.95" hidden="1" customHeight="1" x14ac:dyDescent="0.85"/>
    <row r="540" ht="22.95" hidden="1" customHeight="1" x14ac:dyDescent="0.85"/>
    <row r="541" ht="22.95" hidden="1" customHeight="1" x14ac:dyDescent="0.85"/>
    <row r="542" ht="22.95" hidden="1" customHeight="1" x14ac:dyDescent="0.85"/>
    <row r="543" ht="22.95" hidden="1" customHeight="1" x14ac:dyDescent="0.85"/>
    <row r="544" ht="22.95" hidden="1" customHeight="1" x14ac:dyDescent="0.85"/>
    <row r="545" ht="22.95" hidden="1" customHeight="1" x14ac:dyDescent="0.85"/>
    <row r="546" ht="22.95" hidden="1" customHeight="1" x14ac:dyDescent="0.85"/>
    <row r="547" ht="22.95" hidden="1" customHeight="1" x14ac:dyDescent="0.85"/>
    <row r="548" ht="22.95" hidden="1" customHeight="1" x14ac:dyDescent="0.85"/>
    <row r="549" ht="22.95" hidden="1" customHeight="1" x14ac:dyDescent="0.85"/>
    <row r="550" ht="22.95" hidden="1" customHeight="1" x14ac:dyDescent="0.85"/>
    <row r="551" ht="22.95" hidden="1" customHeight="1" x14ac:dyDescent="0.85"/>
    <row r="552" ht="22.95" hidden="1" customHeight="1" x14ac:dyDescent="0.85"/>
    <row r="553" ht="22.95" hidden="1" customHeight="1" x14ac:dyDescent="0.85"/>
    <row r="554" ht="22.95" hidden="1" customHeight="1" x14ac:dyDescent="0.85"/>
    <row r="555" ht="22.95" hidden="1" customHeight="1" x14ac:dyDescent="0.85"/>
    <row r="556" ht="22.95" hidden="1" customHeight="1" x14ac:dyDescent="0.85"/>
    <row r="557" ht="22.95" hidden="1" customHeight="1" x14ac:dyDescent="0.85"/>
    <row r="558" ht="22.95" hidden="1" customHeight="1" x14ac:dyDescent="0.85"/>
    <row r="559" ht="22.95" hidden="1" customHeight="1" x14ac:dyDescent="0.85"/>
    <row r="560" ht="22.95" hidden="1" customHeight="1" x14ac:dyDescent="0.85"/>
    <row r="561" ht="22.95" hidden="1" customHeight="1" x14ac:dyDescent="0.85"/>
    <row r="562" ht="22.95" hidden="1" customHeight="1" x14ac:dyDescent="0.85"/>
    <row r="563" ht="22.95" hidden="1" customHeight="1" x14ac:dyDescent="0.85"/>
    <row r="564" ht="22.95" hidden="1" customHeight="1" x14ac:dyDescent="0.85"/>
    <row r="565" ht="22.95" hidden="1" customHeight="1" x14ac:dyDescent="0.85"/>
    <row r="566" ht="22.95" hidden="1" customHeight="1" x14ac:dyDescent="0.85"/>
    <row r="567" ht="22.95" hidden="1" customHeight="1" x14ac:dyDescent="0.85"/>
    <row r="568" ht="22.95" hidden="1" customHeight="1" x14ac:dyDescent="0.85"/>
    <row r="569" ht="22.95" hidden="1" customHeight="1" x14ac:dyDescent="0.85"/>
    <row r="570" ht="22.95" hidden="1" customHeight="1" x14ac:dyDescent="0.85"/>
    <row r="571" ht="22.95" hidden="1" customHeight="1" x14ac:dyDescent="0.85"/>
    <row r="572" ht="22.95" hidden="1" customHeight="1" x14ac:dyDescent="0.85"/>
    <row r="573" ht="22.95" hidden="1" customHeight="1" x14ac:dyDescent="0.85"/>
    <row r="574" ht="22.95" hidden="1" customHeight="1" x14ac:dyDescent="0.85"/>
    <row r="575" ht="22.95" hidden="1" customHeight="1" x14ac:dyDescent="0.85"/>
    <row r="576" ht="22.95" hidden="1" customHeight="1" x14ac:dyDescent="0.85"/>
    <row r="577" ht="22.95" hidden="1" customHeight="1" x14ac:dyDescent="0.85"/>
    <row r="578" ht="22.95" hidden="1" customHeight="1" x14ac:dyDescent="0.85"/>
    <row r="579" ht="22.95" hidden="1" customHeight="1" x14ac:dyDescent="0.85"/>
    <row r="580" ht="22.95" hidden="1" customHeight="1" x14ac:dyDescent="0.85"/>
    <row r="581" ht="22.95" hidden="1" customHeight="1" x14ac:dyDescent="0.85"/>
    <row r="582" ht="22.95" hidden="1" customHeight="1" x14ac:dyDescent="0.85"/>
    <row r="583" ht="22.95" hidden="1" customHeight="1" x14ac:dyDescent="0.85"/>
    <row r="584" ht="22.95" hidden="1" customHeight="1" x14ac:dyDescent="0.85"/>
    <row r="585" ht="22.95" hidden="1" customHeight="1" x14ac:dyDescent="0.85"/>
    <row r="586" ht="22.95" hidden="1" customHeight="1" x14ac:dyDescent="0.85"/>
    <row r="587" ht="22.95" hidden="1" customHeight="1" x14ac:dyDescent="0.85"/>
    <row r="588" ht="22.95" hidden="1" customHeight="1" x14ac:dyDescent="0.85"/>
    <row r="589" ht="22.95" hidden="1" customHeight="1" x14ac:dyDescent="0.85"/>
    <row r="590" ht="22.95" hidden="1" customHeight="1" x14ac:dyDescent="0.85"/>
    <row r="591" ht="22.95" hidden="1" customHeight="1" x14ac:dyDescent="0.85"/>
    <row r="592" ht="22.95" hidden="1" customHeight="1" x14ac:dyDescent="0.85"/>
    <row r="593" ht="22.95" hidden="1" customHeight="1" x14ac:dyDescent="0.85"/>
    <row r="594" ht="22.95" hidden="1" customHeight="1" x14ac:dyDescent="0.85"/>
    <row r="595" ht="22.95" hidden="1" customHeight="1" x14ac:dyDescent="0.85"/>
    <row r="596" ht="22.95" hidden="1" customHeight="1" x14ac:dyDescent="0.85"/>
    <row r="597" ht="22.95" hidden="1" customHeight="1" x14ac:dyDescent="0.85"/>
    <row r="598" ht="22.95" hidden="1" customHeight="1" x14ac:dyDescent="0.85"/>
    <row r="599" ht="22.95" hidden="1" customHeight="1" x14ac:dyDescent="0.85"/>
    <row r="600" ht="22.95" hidden="1" customHeight="1" x14ac:dyDescent="0.85"/>
    <row r="601" ht="22.95" hidden="1" customHeight="1" x14ac:dyDescent="0.85"/>
    <row r="602" ht="22.95" hidden="1" customHeight="1" x14ac:dyDescent="0.85"/>
    <row r="603" ht="22.95" hidden="1" customHeight="1" x14ac:dyDescent="0.85"/>
    <row r="604" ht="22.95" hidden="1" customHeight="1" x14ac:dyDescent="0.85"/>
    <row r="605" ht="22.95" hidden="1" customHeight="1" x14ac:dyDescent="0.85"/>
    <row r="606" ht="22.95" hidden="1" customHeight="1" x14ac:dyDescent="0.85"/>
    <row r="607" ht="22.95" hidden="1" customHeight="1" x14ac:dyDescent="0.85"/>
    <row r="608" ht="22.95" hidden="1" customHeight="1" x14ac:dyDescent="0.85"/>
    <row r="609" ht="22.95" hidden="1" customHeight="1" x14ac:dyDescent="0.85"/>
    <row r="610" ht="22.95" hidden="1" customHeight="1" x14ac:dyDescent="0.85"/>
    <row r="611" ht="22.95" hidden="1" customHeight="1" x14ac:dyDescent="0.85"/>
    <row r="612" ht="22.95" hidden="1" customHeight="1" x14ac:dyDescent="0.85"/>
    <row r="613" ht="22.95" hidden="1" customHeight="1" x14ac:dyDescent="0.85"/>
    <row r="614" ht="22.95" hidden="1" customHeight="1" x14ac:dyDescent="0.85"/>
    <row r="615" ht="22.95" hidden="1" customHeight="1" x14ac:dyDescent="0.85"/>
    <row r="616" ht="22.95" hidden="1" customHeight="1" x14ac:dyDescent="0.85"/>
    <row r="617" ht="22.95" hidden="1" customHeight="1" x14ac:dyDescent="0.85"/>
    <row r="618" ht="22.95" hidden="1" customHeight="1" x14ac:dyDescent="0.85"/>
    <row r="619" ht="22.95" hidden="1" customHeight="1" x14ac:dyDescent="0.85"/>
    <row r="620" ht="22.95" hidden="1" customHeight="1" x14ac:dyDescent="0.85"/>
    <row r="621" ht="22.95" hidden="1" customHeight="1" x14ac:dyDescent="0.85"/>
    <row r="622" ht="22.95" hidden="1" customHeight="1" x14ac:dyDescent="0.85"/>
    <row r="623" ht="22.95" hidden="1" customHeight="1" x14ac:dyDescent="0.85"/>
    <row r="624" ht="22.95" hidden="1" customHeight="1" x14ac:dyDescent="0.85"/>
    <row r="625" ht="22.95" hidden="1" customHeight="1" x14ac:dyDescent="0.85"/>
    <row r="626" ht="22.95" hidden="1" customHeight="1" x14ac:dyDescent="0.85"/>
    <row r="627" ht="22.95" hidden="1" customHeight="1" x14ac:dyDescent="0.85"/>
    <row r="628" ht="22.95" hidden="1" customHeight="1" x14ac:dyDescent="0.85"/>
    <row r="629" ht="22.95" hidden="1" customHeight="1" x14ac:dyDescent="0.85"/>
    <row r="630" ht="22.95" hidden="1" customHeight="1" x14ac:dyDescent="0.85"/>
    <row r="631" ht="22.95" hidden="1" customHeight="1" x14ac:dyDescent="0.85"/>
    <row r="632" ht="22.95" hidden="1" customHeight="1" x14ac:dyDescent="0.85"/>
    <row r="633" ht="22.95" hidden="1" customHeight="1" x14ac:dyDescent="0.85"/>
    <row r="634" ht="22.95" hidden="1" customHeight="1" x14ac:dyDescent="0.85"/>
    <row r="635" ht="22.95" hidden="1" customHeight="1" x14ac:dyDescent="0.85"/>
    <row r="636" ht="22.95" hidden="1" customHeight="1" x14ac:dyDescent="0.85"/>
    <row r="637" ht="22.95" hidden="1" customHeight="1" x14ac:dyDescent="0.85"/>
    <row r="638" ht="22.95" hidden="1" customHeight="1" x14ac:dyDescent="0.85"/>
    <row r="639" ht="22.95" hidden="1" customHeight="1" x14ac:dyDescent="0.85"/>
    <row r="640" ht="22.95" hidden="1" customHeight="1" x14ac:dyDescent="0.85"/>
    <row r="641" ht="22.95" hidden="1" customHeight="1" x14ac:dyDescent="0.85"/>
    <row r="642" ht="22.95" hidden="1" customHeight="1" x14ac:dyDescent="0.85"/>
    <row r="643" ht="22.95" hidden="1" customHeight="1" x14ac:dyDescent="0.85"/>
    <row r="644" ht="22.95" hidden="1" customHeight="1" x14ac:dyDescent="0.85"/>
    <row r="645" ht="22.95" hidden="1" customHeight="1" x14ac:dyDescent="0.85"/>
    <row r="646" ht="22.95" hidden="1" customHeight="1" x14ac:dyDescent="0.85"/>
    <row r="647" ht="22.95" hidden="1" customHeight="1" x14ac:dyDescent="0.85"/>
    <row r="648" ht="22.95" hidden="1" customHeight="1" x14ac:dyDescent="0.85"/>
    <row r="649" ht="22.95" hidden="1" customHeight="1" x14ac:dyDescent="0.85"/>
    <row r="650" ht="22.95" hidden="1" customHeight="1" x14ac:dyDescent="0.85"/>
    <row r="651" ht="22.95" hidden="1" customHeight="1" x14ac:dyDescent="0.85"/>
    <row r="652" ht="22.95" hidden="1" customHeight="1" x14ac:dyDescent="0.85"/>
    <row r="653" ht="22.95" hidden="1" customHeight="1" x14ac:dyDescent="0.85"/>
    <row r="654" ht="22.95" hidden="1" customHeight="1" x14ac:dyDescent="0.85"/>
    <row r="655" ht="22.95" hidden="1" customHeight="1" x14ac:dyDescent="0.85"/>
    <row r="656" ht="22.95" hidden="1" customHeight="1" x14ac:dyDescent="0.85"/>
    <row r="657" ht="22.95" hidden="1" customHeight="1" x14ac:dyDescent="0.85"/>
    <row r="658" ht="22.95" hidden="1" customHeight="1" x14ac:dyDescent="0.85"/>
    <row r="659" ht="22.95" hidden="1" customHeight="1" x14ac:dyDescent="0.85"/>
    <row r="660" ht="22.95" hidden="1" customHeight="1" x14ac:dyDescent="0.85"/>
    <row r="661" ht="22.95" hidden="1" customHeight="1" x14ac:dyDescent="0.85"/>
    <row r="662" ht="22.95" hidden="1" customHeight="1" x14ac:dyDescent="0.85"/>
    <row r="663" ht="22.95" hidden="1" customHeight="1" x14ac:dyDescent="0.85"/>
    <row r="664" ht="22.95" hidden="1" customHeight="1" x14ac:dyDescent="0.85"/>
    <row r="665" ht="22.95" hidden="1" customHeight="1" x14ac:dyDescent="0.85"/>
    <row r="666" ht="22.95" hidden="1" customHeight="1" x14ac:dyDescent="0.85"/>
    <row r="667" ht="22.95" hidden="1" customHeight="1" x14ac:dyDescent="0.85"/>
    <row r="668" ht="22.95" hidden="1" customHeight="1" x14ac:dyDescent="0.85"/>
    <row r="669" ht="22.95" hidden="1" customHeight="1" x14ac:dyDescent="0.85"/>
    <row r="670" ht="22.95" hidden="1" customHeight="1" x14ac:dyDescent="0.85"/>
    <row r="671" ht="22.95" hidden="1" customHeight="1" x14ac:dyDescent="0.85"/>
    <row r="672" ht="22.95" hidden="1" customHeight="1" x14ac:dyDescent="0.85"/>
    <row r="673" ht="22.95" hidden="1" customHeight="1" x14ac:dyDescent="0.85"/>
    <row r="674" ht="22.95" hidden="1" customHeight="1" x14ac:dyDescent="0.85"/>
    <row r="675" ht="22.95" hidden="1" customHeight="1" x14ac:dyDescent="0.85"/>
    <row r="676" ht="22.95" hidden="1" customHeight="1" x14ac:dyDescent="0.85"/>
    <row r="677" ht="22.95" hidden="1" customHeight="1" x14ac:dyDescent="0.85"/>
    <row r="678" ht="22.95" hidden="1" customHeight="1" x14ac:dyDescent="0.85"/>
    <row r="679" ht="22.95" hidden="1" customHeight="1" x14ac:dyDescent="0.85"/>
    <row r="680" ht="22.95" hidden="1" customHeight="1" x14ac:dyDescent="0.85"/>
    <row r="681" ht="22.95" hidden="1" customHeight="1" x14ac:dyDescent="0.85"/>
    <row r="682" ht="22.95" hidden="1" customHeight="1" x14ac:dyDescent="0.85"/>
    <row r="683" ht="22.95" hidden="1" customHeight="1" x14ac:dyDescent="0.85"/>
    <row r="684" ht="22.95" hidden="1" customHeight="1" x14ac:dyDescent="0.85"/>
    <row r="685" ht="22.95" hidden="1" customHeight="1" x14ac:dyDescent="0.85"/>
    <row r="686" ht="22.95" hidden="1" customHeight="1" x14ac:dyDescent="0.85"/>
    <row r="687" ht="22.95" hidden="1" customHeight="1" x14ac:dyDescent="0.85"/>
    <row r="688" ht="22.95" hidden="1" customHeight="1" x14ac:dyDescent="0.85"/>
    <row r="689" ht="22.95" hidden="1" customHeight="1" x14ac:dyDescent="0.85"/>
    <row r="690" ht="22.95" hidden="1" customHeight="1" x14ac:dyDescent="0.85"/>
    <row r="691" ht="22.95" hidden="1" customHeight="1" x14ac:dyDescent="0.85"/>
    <row r="692" ht="22.95" hidden="1" customHeight="1" x14ac:dyDescent="0.85"/>
    <row r="693" ht="22.95" hidden="1" customHeight="1" x14ac:dyDescent="0.85"/>
    <row r="694" ht="22.95" hidden="1" customHeight="1" x14ac:dyDescent="0.85"/>
    <row r="695" ht="22.95" hidden="1" customHeight="1" x14ac:dyDescent="0.85"/>
    <row r="696" ht="22.95" hidden="1" customHeight="1" x14ac:dyDescent="0.85"/>
    <row r="697" ht="22.95" hidden="1" customHeight="1" x14ac:dyDescent="0.85"/>
    <row r="698" ht="22.95" hidden="1" customHeight="1" x14ac:dyDescent="0.85"/>
    <row r="699" ht="22.95" hidden="1" customHeight="1" x14ac:dyDescent="0.85"/>
    <row r="700" ht="22.95" hidden="1" customHeight="1" x14ac:dyDescent="0.85"/>
    <row r="701" ht="22.95" hidden="1" customHeight="1" x14ac:dyDescent="0.85"/>
    <row r="702" ht="22.95" hidden="1" customHeight="1" x14ac:dyDescent="0.85"/>
    <row r="703" ht="22.95" hidden="1" customHeight="1" x14ac:dyDescent="0.85"/>
    <row r="704" ht="22.95" hidden="1" customHeight="1" x14ac:dyDescent="0.85"/>
    <row r="705" ht="22.95" hidden="1" customHeight="1" x14ac:dyDescent="0.85"/>
    <row r="706" ht="22.95" hidden="1" customHeight="1" x14ac:dyDescent="0.85"/>
    <row r="707" ht="22.95" hidden="1" customHeight="1" x14ac:dyDescent="0.85"/>
    <row r="708" ht="22.95" hidden="1" customHeight="1" x14ac:dyDescent="0.85"/>
    <row r="709" ht="22.95" hidden="1" customHeight="1" x14ac:dyDescent="0.85"/>
    <row r="710" ht="22.95" hidden="1" customHeight="1" x14ac:dyDescent="0.85"/>
    <row r="711" ht="22.95" hidden="1" customHeight="1" x14ac:dyDescent="0.85"/>
    <row r="712" ht="22.95" hidden="1" customHeight="1" x14ac:dyDescent="0.85"/>
    <row r="713" ht="22.95" hidden="1" customHeight="1" x14ac:dyDescent="0.85"/>
    <row r="714" ht="22.95" hidden="1" customHeight="1" x14ac:dyDescent="0.85"/>
    <row r="715" ht="22.95" hidden="1" customHeight="1" x14ac:dyDescent="0.85"/>
    <row r="716" ht="22.95" hidden="1" customHeight="1" x14ac:dyDescent="0.85"/>
    <row r="717" ht="22.95" hidden="1" customHeight="1" x14ac:dyDescent="0.85"/>
    <row r="718" ht="22.95" hidden="1" customHeight="1" x14ac:dyDescent="0.85"/>
    <row r="719" ht="22.95" hidden="1" customHeight="1" x14ac:dyDescent="0.85"/>
    <row r="720" ht="22.95" hidden="1" customHeight="1" x14ac:dyDescent="0.85"/>
    <row r="721" ht="22.95" hidden="1" customHeight="1" x14ac:dyDescent="0.85"/>
    <row r="722" ht="22.95" hidden="1" customHeight="1" x14ac:dyDescent="0.85"/>
    <row r="723" ht="22.95" hidden="1" customHeight="1" x14ac:dyDescent="0.85"/>
    <row r="724" ht="22.95" hidden="1" customHeight="1" x14ac:dyDescent="0.85"/>
    <row r="725" ht="22.95" hidden="1" customHeight="1" x14ac:dyDescent="0.85"/>
    <row r="726" ht="22.95" hidden="1" customHeight="1" x14ac:dyDescent="0.85"/>
    <row r="727" ht="22.95" hidden="1" customHeight="1" x14ac:dyDescent="0.85"/>
    <row r="728" ht="22.95" hidden="1" customHeight="1" x14ac:dyDescent="0.85"/>
    <row r="729" ht="22.95" hidden="1" customHeight="1" x14ac:dyDescent="0.85"/>
    <row r="730" ht="22.95" hidden="1" customHeight="1" x14ac:dyDescent="0.85"/>
    <row r="731" ht="22.95" hidden="1" customHeight="1" x14ac:dyDescent="0.85"/>
    <row r="732" ht="22.95" hidden="1" customHeight="1" x14ac:dyDescent="0.85"/>
    <row r="733" ht="22.95" hidden="1" customHeight="1" x14ac:dyDescent="0.85"/>
    <row r="734" ht="22.95" hidden="1" customHeight="1" x14ac:dyDescent="0.85"/>
    <row r="735" ht="22.95" hidden="1" customHeight="1" x14ac:dyDescent="0.85"/>
    <row r="736" ht="22.95" hidden="1" customHeight="1" x14ac:dyDescent="0.85"/>
    <row r="737" ht="22.95" hidden="1" customHeight="1" x14ac:dyDescent="0.85"/>
    <row r="738" ht="22.95" hidden="1" customHeight="1" x14ac:dyDescent="0.85"/>
    <row r="739" ht="22.95" hidden="1" customHeight="1" x14ac:dyDescent="0.85"/>
    <row r="740" ht="22.95" hidden="1" customHeight="1" x14ac:dyDescent="0.85"/>
    <row r="741" ht="22.95" hidden="1" customHeight="1" x14ac:dyDescent="0.85"/>
    <row r="742" ht="22.95" hidden="1" customHeight="1" x14ac:dyDescent="0.85"/>
    <row r="743" ht="22.95" hidden="1" customHeight="1" x14ac:dyDescent="0.85"/>
    <row r="744" ht="22.95" hidden="1" customHeight="1" x14ac:dyDescent="0.85"/>
    <row r="745" ht="22.95" hidden="1" customHeight="1" x14ac:dyDescent="0.85"/>
    <row r="746" ht="22.95" hidden="1" customHeight="1" x14ac:dyDescent="0.85"/>
    <row r="747" ht="22.95" hidden="1" customHeight="1" x14ac:dyDescent="0.85"/>
    <row r="748" ht="22.95" hidden="1" customHeight="1" x14ac:dyDescent="0.85"/>
    <row r="749" ht="22.95" hidden="1" customHeight="1" x14ac:dyDescent="0.85"/>
    <row r="750" ht="22.95" hidden="1" customHeight="1" x14ac:dyDescent="0.85"/>
    <row r="751" ht="22.95" hidden="1" customHeight="1" x14ac:dyDescent="0.85"/>
    <row r="752" ht="22.95" hidden="1" customHeight="1" x14ac:dyDescent="0.85"/>
    <row r="753" ht="22.95" hidden="1" customHeight="1" x14ac:dyDescent="0.85"/>
    <row r="754" ht="22.95" hidden="1" customHeight="1" x14ac:dyDescent="0.85"/>
    <row r="755" ht="22.95" hidden="1" customHeight="1" x14ac:dyDescent="0.85"/>
    <row r="756" ht="22.95" hidden="1" customHeight="1" x14ac:dyDescent="0.85"/>
    <row r="757" ht="22.95" hidden="1" customHeight="1" x14ac:dyDescent="0.85"/>
    <row r="758" ht="22.95" hidden="1" customHeight="1" x14ac:dyDescent="0.85"/>
    <row r="759" ht="22.95" hidden="1" customHeight="1" x14ac:dyDescent="0.85"/>
    <row r="760" ht="22.95" hidden="1" customHeight="1" x14ac:dyDescent="0.85"/>
    <row r="761" ht="22.95" hidden="1" customHeight="1" x14ac:dyDescent="0.85"/>
    <row r="762" ht="22.95" hidden="1" customHeight="1" x14ac:dyDescent="0.85"/>
    <row r="763" ht="22.95" hidden="1" customHeight="1" x14ac:dyDescent="0.85"/>
    <row r="764" ht="22.95" hidden="1" customHeight="1" x14ac:dyDescent="0.85"/>
    <row r="765" ht="22.95" hidden="1" customHeight="1" x14ac:dyDescent="0.85"/>
    <row r="766" ht="22.95" hidden="1" customHeight="1" x14ac:dyDescent="0.85"/>
    <row r="767" ht="22.95" hidden="1" customHeight="1" x14ac:dyDescent="0.85"/>
    <row r="768" ht="22.95" hidden="1" customHeight="1" x14ac:dyDescent="0.85"/>
    <row r="769" ht="22.95" hidden="1" customHeight="1" x14ac:dyDescent="0.85"/>
    <row r="770" ht="22.95" hidden="1" customHeight="1" x14ac:dyDescent="0.85"/>
    <row r="771" ht="22.95" hidden="1" customHeight="1" x14ac:dyDescent="0.85"/>
    <row r="772" ht="22.95" hidden="1" customHeight="1" x14ac:dyDescent="0.85"/>
    <row r="773" ht="22.95" hidden="1" customHeight="1" x14ac:dyDescent="0.85"/>
    <row r="774" ht="22.95" hidden="1" customHeight="1" x14ac:dyDescent="0.85"/>
    <row r="775" ht="22.95" hidden="1" customHeight="1" x14ac:dyDescent="0.85"/>
    <row r="776" ht="22.95" hidden="1" customHeight="1" x14ac:dyDescent="0.85"/>
    <row r="777" ht="22.95" hidden="1" customHeight="1" x14ac:dyDescent="0.85"/>
    <row r="778" ht="22.95" hidden="1" customHeight="1" x14ac:dyDescent="0.85"/>
    <row r="779" ht="22.95" hidden="1" customHeight="1" x14ac:dyDescent="0.85"/>
    <row r="780" ht="22.95" hidden="1" customHeight="1" x14ac:dyDescent="0.85"/>
    <row r="781" ht="22.95" hidden="1" customHeight="1" x14ac:dyDescent="0.85"/>
    <row r="782" ht="22.95" hidden="1" customHeight="1" x14ac:dyDescent="0.85"/>
    <row r="783" ht="22.95" hidden="1" customHeight="1" x14ac:dyDescent="0.85"/>
    <row r="784" ht="22.95" hidden="1" customHeight="1" x14ac:dyDescent="0.85"/>
    <row r="785" ht="22.95" hidden="1" customHeight="1" x14ac:dyDescent="0.85"/>
    <row r="786" ht="22.95" hidden="1" customHeight="1" x14ac:dyDescent="0.85"/>
    <row r="787" ht="22.95" hidden="1" customHeight="1" x14ac:dyDescent="0.85"/>
    <row r="788" ht="22.95" hidden="1" customHeight="1" x14ac:dyDescent="0.85"/>
    <row r="789" ht="22.95" hidden="1" customHeight="1" x14ac:dyDescent="0.85"/>
    <row r="790" ht="22.95" hidden="1" customHeight="1" x14ac:dyDescent="0.85"/>
    <row r="791" ht="22.95" hidden="1" customHeight="1" x14ac:dyDescent="0.85"/>
    <row r="792" ht="22.95" hidden="1" customHeight="1" x14ac:dyDescent="0.85"/>
    <row r="793" ht="22.95" hidden="1" customHeight="1" x14ac:dyDescent="0.85"/>
    <row r="794" ht="22.95" hidden="1" customHeight="1" x14ac:dyDescent="0.85"/>
    <row r="795" ht="22.95" hidden="1" customHeight="1" x14ac:dyDescent="0.85"/>
    <row r="796" ht="22.95" hidden="1" customHeight="1" x14ac:dyDescent="0.85"/>
    <row r="797" ht="22.95" hidden="1" customHeight="1" x14ac:dyDescent="0.85"/>
    <row r="798" ht="22.95" hidden="1" customHeight="1" x14ac:dyDescent="0.85"/>
    <row r="799" ht="22.95" hidden="1" customHeight="1" x14ac:dyDescent="0.85"/>
    <row r="800" ht="22.95" hidden="1" customHeight="1" x14ac:dyDescent="0.85"/>
    <row r="801" ht="22.95" hidden="1" customHeight="1" x14ac:dyDescent="0.85"/>
    <row r="802" ht="22.95" hidden="1" customHeight="1" x14ac:dyDescent="0.85"/>
    <row r="803" ht="22.95" hidden="1" customHeight="1" x14ac:dyDescent="0.85"/>
    <row r="804" ht="22.95" hidden="1" customHeight="1" x14ac:dyDescent="0.85"/>
    <row r="805" ht="22.95" hidden="1" customHeight="1" x14ac:dyDescent="0.85"/>
    <row r="806" ht="22.95" hidden="1" customHeight="1" x14ac:dyDescent="0.85"/>
    <row r="807" ht="22.95" hidden="1" customHeight="1" x14ac:dyDescent="0.85"/>
    <row r="808" ht="22.95" hidden="1" customHeight="1" x14ac:dyDescent="0.85"/>
    <row r="809" ht="22.95" hidden="1" customHeight="1" x14ac:dyDescent="0.85"/>
    <row r="810" ht="22.95" hidden="1" customHeight="1" x14ac:dyDescent="0.85"/>
    <row r="811" ht="22.95" hidden="1" customHeight="1" x14ac:dyDescent="0.85"/>
    <row r="812" ht="22.95" hidden="1" customHeight="1" x14ac:dyDescent="0.85"/>
    <row r="813" ht="22.95" hidden="1" customHeight="1" x14ac:dyDescent="0.85"/>
    <row r="814" ht="22.95" hidden="1" customHeight="1" x14ac:dyDescent="0.85"/>
    <row r="815" ht="22.95" hidden="1" customHeight="1" x14ac:dyDescent="0.85"/>
    <row r="816" ht="22.95" hidden="1" customHeight="1" x14ac:dyDescent="0.85"/>
    <row r="817" ht="22.95" hidden="1" customHeight="1" x14ac:dyDescent="0.85"/>
    <row r="818" ht="22.95" hidden="1" customHeight="1" x14ac:dyDescent="0.85"/>
    <row r="819" ht="22.95" hidden="1" customHeight="1" x14ac:dyDescent="0.85"/>
    <row r="820" ht="22.95" hidden="1" customHeight="1" x14ac:dyDescent="0.85"/>
    <row r="821" ht="22.95" hidden="1" customHeight="1" x14ac:dyDescent="0.85"/>
    <row r="822" ht="22.95" hidden="1" customHeight="1" x14ac:dyDescent="0.85"/>
    <row r="823" ht="22.95" hidden="1" customHeight="1" x14ac:dyDescent="0.85"/>
    <row r="824" ht="22.95" hidden="1" customHeight="1" x14ac:dyDescent="0.85"/>
    <row r="825" ht="22.95" hidden="1" customHeight="1" x14ac:dyDescent="0.85"/>
    <row r="826" ht="22.95" hidden="1" customHeight="1" x14ac:dyDescent="0.85"/>
    <row r="827" ht="22.95" hidden="1" customHeight="1" x14ac:dyDescent="0.85"/>
    <row r="828" ht="22.95" hidden="1" customHeight="1" x14ac:dyDescent="0.85"/>
    <row r="829" ht="22.95" hidden="1" customHeight="1" x14ac:dyDescent="0.85"/>
    <row r="830" ht="22.95" hidden="1" customHeight="1" x14ac:dyDescent="0.85"/>
    <row r="831" ht="22.95" hidden="1" customHeight="1" x14ac:dyDescent="0.85"/>
    <row r="832" ht="22.95" hidden="1" customHeight="1" x14ac:dyDescent="0.85"/>
    <row r="833" ht="22.95" hidden="1" customHeight="1" x14ac:dyDescent="0.85"/>
    <row r="834" ht="22.95" hidden="1" customHeight="1" x14ac:dyDescent="0.85"/>
    <row r="835" ht="22.95" hidden="1" customHeight="1" x14ac:dyDescent="0.85"/>
    <row r="836" ht="22.95" hidden="1" customHeight="1" x14ac:dyDescent="0.85"/>
    <row r="837" ht="22.95" hidden="1" customHeight="1" x14ac:dyDescent="0.85"/>
    <row r="838" ht="22.95" hidden="1" customHeight="1" x14ac:dyDescent="0.85"/>
    <row r="839" ht="22.95" hidden="1" customHeight="1" x14ac:dyDescent="0.85"/>
    <row r="840" ht="22.95" hidden="1" customHeight="1" x14ac:dyDescent="0.85"/>
    <row r="841" ht="22.95" hidden="1" customHeight="1" x14ac:dyDescent="0.85"/>
    <row r="842" ht="22.95" hidden="1" customHeight="1" x14ac:dyDescent="0.85"/>
    <row r="843" ht="22.95" hidden="1" customHeight="1" x14ac:dyDescent="0.85"/>
    <row r="844" ht="22.95" hidden="1" customHeight="1" x14ac:dyDescent="0.85"/>
    <row r="845" ht="22.95" hidden="1" customHeight="1" x14ac:dyDescent="0.85"/>
    <row r="846" ht="22.95" hidden="1" customHeight="1" x14ac:dyDescent="0.85"/>
    <row r="847" ht="22.95" hidden="1" customHeight="1" x14ac:dyDescent="0.85"/>
    <row r="848" ht="22.95" hidden="1" customHeight="1" x14ac:dyDescent="0.85"/>
    <row r="849" ht="22.95" hidden="1" customHeight="1" x14ac:dyDescent="0.85"/>
    <row r="850" ht="22.95" hidden="1" customHeight="1" x14ac:dyDescent="0.85"/>
    <row r="851" ht="22.95" hidden="1" customHeight="1" x14ac:dyDescent="0.85"/>
    <row r="852" ht="22.95" hidden="1" customHeight="1" x14ac:dyDescent="0.85"/>
    <row r="853" ht="22.95" hidden="1" customHeight="1" x14ac:dyDescent="0.85"/>
    <row r="854" ht="22.95" hidden="1" customHeight="1" x14ac:dyDescent="0.85"/>
    <row r="855" ht="22.95" hidden="1" customHeight="1" x14ac:dyDescent="0.85"/>
    <row r="856" ht="22.95" hidden="1" customHeight="1" x14ac:dyDescent="0.85"/>
    <row r="857" ht="22.95" hidden="1" customHeight="1" x14ac:dyDescent="0.85"/>
    <row r="858" ht="22.95" hidden="1" customHeight="1" x14ac:dyDescent="0.85"/>
    <row r="859" ht="22.95" hidden="1" customHeight="1" x14ac:dyDescent="0.85"/>
    <row r="860" ht="22.95" hidden="1" customHeight="1" x14ac:dyDescent="0.85"/>
    <row r="861" ht="22.95" hidden="1" customHeight="1" x14ac:dyDescent="0.85"/>
    <row r="862" ht="22.95" hidden="1" customHeight="1" x14ac:dyDescent="0.85"/>
    <row r="863" ht="22.95" hidden="1" customHeight="1" x14ac:dyDescent="0.85"/>
    <row r="864" ht="22.95" hidden="1" customHeight="1" x14ac:dyDescent="0.85"/>
    <row r="865" ht="22.95" hidden="1" customHeight="1" x14ac:dyDescent="0.85"/>
    <row r="866" ht="22.95" hidden="1" customHeight="1" x14ac:dyDescent="0.85"/>
    <row r="867" ht="22.95" hidden="1" customHeight="1" x14ac:dyDescent="0.85"/>
    <row r="868" ht="22.95" hidden="1" customHeight="1" x14ac:dyDescent="0.85"/>
    <row r="869" ht="22.95" hidden="1" customHeight="1" x14ac:dyDescent="0.85"/>
    <row r="870" ht="22.95" hidden="1" customHeight="1" x14ac:dyDescent="0.85"/>
    <row r="871" ht="22.95" hidden="1" customHeight="1" x14ac:dyDescent="0.85"/>
    <row r="872" ht="22.95" hidden="1" customHeight="1" x14ac:dyDescent="0.85"/>
    <row r="873" ht="22.95" hidden="1" customHeight="1" x14ac:dyDescent="0.85"/>
    <row r="874" ht="22.95" hidden="1" customHeight="1" x14ac:dyDescent="0.85"/>
    <row r="875" ht="22.95" hidden="1" customHeight="1" x14ac:dyDescent="0.85"/>
    <row r="876" ht="22.95" hidden="1" customHeight="1" x14ac:dyDescent="0.85"/>
    <row r="877" ht="22.95" hidden="1" customHeight="1" x14ac:dyDescent="0.85"/>
    <row r="878" ht="22.95" hidden="1" customHeight="1" x14ac:dyDescent="0.85"/>
    <row r="879" ht="22.95" hidden="1" customHeight="1" x14ac:dyDescent="0.85"/>
    <row r="880" ht="22.95" hidden="1" customHeight="1" x14ac:dyDescent="0.85"/>
    <row r="881" ht="22.95" hidden="1" customHeight="1" x14ac:dyDescent="0.85"/>
    <row r="882" ht="22.95" hidden="1" customHeight="1" x14ac:dyDescent="0.85"/>
    <row r="883" ht="22.95" hidden="1" customHeight="1" x14ac:dyDescent="0.85"/>
    <row r="884" ht="22.95" hidden="1" customHeight="1" x14ac:dyDescent="0.85"/>
    <row r="885" ht="22.95" hidden="1" customHeight="1" x14ac:dyDescent="0.85"/>
    <row r="886" ht="22.95" hidden="1" customHeight="1" x14ac:dyDescent="0.85"/>
    <row r="887" ht="22.95" hidden="1" customHeight="1" x14ac:dyDescent="0.85"/>
    <row r="888" ht="22.95" hidden="1" customHeight="1" x14ac:dyDescent="0.85"/>
    <row r="889" ht="22.95" hidden="1" customHeight="1" x14ac:dyDescent="0.85"/>
    <row r="890" ht="22.95" hidden="1" customHeight="1" x14ac:dyDescent="0.85"/>
    <row r="891" ht="22.95" hidden="1" customHeight="1" x14ac:dyDescent="0.85"/>
    <row r="892" ht="22.95" hidden="1" customHeight="1" x14ac:dyDescent="0.85"/>
    <row r="893" ht="22.95" hidden="1" customHeight="1" x14ac:dyDescent="0.85"/>
    <row r="894" ht="22.95" hidden="1" customHeight="1" x14ac:dyDescent="0.85"/>
    <row r="895" ht="22.95" hidden="1" customHeight="1" x14ac:dyDescent="0.85"/>
    <row r="896" ht="22.95" hidden="1" customHeight="1" x14ac:dyDescent="0.85"/>
    <row r="897" ht="22.95" hidden="1" customHeight="1" x14ac:dyDescent="0.85"/>
    <row r="898" ht="22.95" hidden="1" customHeight="1" x14ac:dyDescent="0.85"/>
    <row r="899" ht="22.95" hidden="1" customHeight="1" x14ac:dyDescent="0.85"/>
    <row r="900" ht="22.95" hidden="1" customHeight="1" x14ac:dyDescent="0.85"/>
    <row r="901" ht="22.95" hidden="1" customHeight="1" x14ac:dyDescent="0.85"/>
    <row r="902" ht="22.95" hidden="1" customHeight="1" x14ac:dyDescent="0.85"/>
    <row r="903" ht="22.95" hidden="1" customHeight="1" x14ac:dyDescent="0.85"/>
    <row r="904" ht="22.95" hidden="1" customHeight="1" x14ac:dyDescent="0.85"/>
    <row r="905" ht="22.95" hidden="1" customHeight="1" x14ac:dyDescent="0.85"/>
    <row r="906" ht="22.95" hidden="1" customHeight="1" x14ac:dyDescent="0.85"/>
    <row r="907" ht="22.95" hidden="1" customHeight="1" x14ac:dyDescent="0.85"/>
    <row r="908" ht="22.95" hidden="1" customHeight="1" x14ac:dyDescent="0.85"/>
    <row r="909" ht="22.95" hidden="1" customHeight="1" x14ac:dyDescent="0.85"/>
    <row r="910" ht="22.95" hidden="1" customHeight="1" x14ac:dyDescent="0.85"/>
    <row r="911" ht="22.95" hidden="1" customHeight="1" x14ac:dyDescent="0.85"/>
    <row r="912" ht="22.95" hidden="1" customHeight="1" x14ac:dyDescent="0.85"/>
    <row r="913" ht="22.95" hidden="1" customHeight="1" x14ac:dyDescent="0.85"/>
    <row r="914" ht="22.95" hidden="1" customHeight="1" x14ac:dyDescent="0.85"/>
    <row r="915" ht="22.95" hidden="1" customHeight="1" x14ac:dyDescent="0.85"/>
    <row r="916" ht="22.95" hidden="1" customHeight="1" x14ac:dyDescent="0.85"/>
    <row r="917" ht="22.95" hidden="1" customHeight="1" x14ac:dyDescent="0.85"/>
    <row r="918" ht="22.95" hidden="1" customHeight="1" x14ac:dyDescent="0.85"/>
    <row r="919" ht="22.95" hidden="1" customHeight="1" x14ac:dyDescent="0.85"/>
    <row r="920" ht="22.95" hidden="1" customHeight="1" x14ac:dyDescent="0.85"/>
    <row r="921" ht="22.95" hidden="1" customHeight="1" x14ac:dyDescent="0.85"/>
    <row r="922" ht="22.95" hidden="1" customHeight="1" x14ac:dyDescent="0.85"/>
    <row r="923" ht="22.95" hidden="1" customHeight="1" x14ac:dyDescent="0.85"/>
    <row r="924" ht="22.95" hidden="1" customHeight="1" x14ac:dyDescent="0.85"/>
    <row r="925" ht="22.95" hidden="1" customHeight="1" x14ac:dyDescent="0.85"/>
    <row r="926" ht="22.95" hidden="1" customHeight="1" x14ac:dyDescent="0.85"/>
    <row r="927" ht="22.95" hidden="1" customHeight="1" x14ac:dyDescent="0.85"/>
    <row r="928" ht="22.95" hidden="1" customHeight="1" x14ac:dyDescent="0.85"/>
    <row r="929" ht="22.95" hidden="1" customHeight="1" x14ac:dyDescent="0.85"/>
    <row r="930" ht="22.95" hidden="1" customHeight="1" x14ac:dyDescent="0.85"/>
    <row r="931" ht="22.95" hidden="1" customHeight="1" x14ac:dyDescent="0.85"/>
    <row r="932" ht="22.95" hidden="1" customHeight="1" x14ac:dyDescent="0.85"/>
    <row r="933" ht="22.95" hidden="1" customHeight="1" x14ac:dyDescent="0.85"/>
    <row r="934" ht="22.95" hidden="1" customHeight="1" x14ac:dyDescent="0.85"/>
    <row r="935" ht="22.95" hidden="1" customHeight="1" x14ac:dyDescent="0.85"/>
    <row r="936" ht="22.95" hidden="1" customHeight="1" x14ac:dyDescent="0.85"/>
    <row r="937" ht="22.95" hidden="1" customHeight="1" x14ac:dyDescent="0.85"/>
    <row r="938" ht="22.95" hidden="1" customHeight="1" x14ac:dyDescent="0.85"/>
    <row r="939" ht="22.95" hidden="1" customHeight="1" x14ac:dyDescent="0.85"/>
    <row r="940" ht="22.95" hidden="1" customHeight="1" x14ac:dyDescent="0.85"/>
    <row r="941" ht="22.95" hidden="1" customHeight="1" x14ac:dyDescent="0.85"/>
    <row r="942" ht="22.95" hidden="1" customHeight="1" x14ac:dyDescent="0.85"/>
    <row r="943" ht="22.95" hidden="1" customHeight="1" x14ac:dyDescent="0.85"/>
    <row r="944" ht="22.95" hidden="1" customHeight="1" x14ac:dyDescent="0.85"/>
    <row r="945" ht="22.95" hidden="1" customHeight="1" x14ac:dyDescent="0.85"/>
    <row r="946" ht="22.95" hidden="1" customHeight="1" x14ac:dyDescent="0.85"/>
    <row r="947" ht="22.95" hidden="1" customHeight="1" x14ac:dyDescent="0.85"/>
    <row r="948" ht="22.95" hidden="1" customHeight="1" x14ac:dyDescent="0.85"/>
    <row r="949" ht="22.95" hidden="1" customHeight="1" x14ac:dyDescent="0.85"/>
    <row r="950" ht="22.95" hidden="1" customHeight="1" x14ac:dyDescent="0.85"/>
    <row r="951" ht="22.95" hidden="1" customHeight="1" x14ac:dyDescent="0.85"/>
    <row r="952" ht="22.95" hidden="1" customHeight="1" x14ac:dyDescent="0.85"/>
    <row r="953" ht="22.95" hidden="1" customHeight="1" x14ac:dyDescent="0.85"/>
    <row r="954" ht="22.95" hidden="1" customHeight="1" x14ac:dyDescent="0.85"/>
    <row r="955" ht="22.95" hidden="1" customHeight="1" x14ac:dyDescent="0.85"/>
    <row r="956" ht="22.95" hidden="1" customHeight="1" x14ac:dyDescent="0.85"/>
    <row r="957" ht="22.95" hidden="1" customHeight="1" x14ac:dyDescent="0.85"/>
    <row r="958" ht="22.95" hidden="1" customHeight="1" x14ac:dyDescent="0.85"/>
    <row r="959" ht="22.95" hidden="1" customHeight="1" x14ac:dyDescent="0.85"/>
    <row r="960" ht="22.95" hidden="1" customHeight="1" x14ac:dyDescent="0.85"/>
    <row r="961" ht="22.95" hidden="1" customHeight="1" x14ac:dyDescent="0.85"/>
    <row r="962" ht="22.95" hidden="1" customHeight="1" x14ac:dyDescent="0.85"/>
    <row r="963" ht="22.95" hidden="1" customHeight="1" x14ac:dyDescent="0.85"/>
    <row r="964" ht="22.95" hidden="1" customHeight="1" x14ac:dyDescent="0.85"/>
    <row r="965" ht="22.95" hidden="1" customHeight="1" x14ac:dyDescent="0.85"/>
    <row r="966" ht="22.95" hidden="1" customHeight="1" x14ac:dyDescent="0.85"/>
    <row r="967" ht="22.95" hidden="1" customHeight="1" x14ac:dyDescent="0.85"/>
    <row r="968" ht="22.95" hidden="1" customHeight="1" x14ac:dyDescent="0.85"/>
    <row r="969" ht="22.95" hidden="1" customHeight="1" x14ac:dyDescent="0.85"/>
    <row r="970" ht="22.95" hidden="1" customHeight="1" x14ac:dyDescent="0.85"/>
    <row r="971" ht="22.95" hidden="1" customHeight="1" x14ac:dyDescent="0.85"/>
    <row r="972" ht="22.95" hidden="1" customHeight="1" x14ac:dyDescent="0.85"/>
    <row r="973" ht="22.95" hidden="1" customHeight="1" x14ac:dyDescent="0.85"/>
    <row r="974" ht="22.95" hidden="1" customHeight="1" x14ac:dyDescent="0.85"/>
    <row r="975" ht="22.95" hidden="1" customHeight="1" x14ac:dyDescent="0.85"/>
    <row r="976" ht="22.95" hidden="1" customHeight="1" x14ac:dyDescent="0.85"/>
    <row r="977" ht="22.95" hidden="1" customHeight="1" x14ac:dyDescent="0.85"/>
    <row r="978" ht="22.95" hidden="1" customHeight="1" x14ac:dyDescent="0.85"/>
    <row r="979" ht="22.95" hidden="1" customHeight="1" x14ac:dyDescent="0.85"/>
    <row r="980" ht="22.95" hidden="1" customHeight="1" x14ac:dyDescent="0.85"/>
    <row r="981" ht="22.95" hidden="1" customHeight="1" x14ac:dyDescent="0.85"/>
    <row r="982" ht="22.95" hidden="1" customHeight="1" x14ac:dyDescent="0.85"/>
    <row r="983" ht="22.95" hidden="1" customHeight="1" x14ac:dyDescent="0.85"/>
    <row r="984" ht="22.95" hidden="1" customHeight="1" x14ac:dyDescent="0.85"/>
    <row r="985" ht="22.95" hidden="1" customHeight="1" x14ac:dyDescent="0.85"/>
    <row r="986" ht="22.95" hidden="1" customHeight="1" x14ac:dyDescent="0.85"/>
    <row r="987" ht="22.95" hidden="1" customHeight="1" x14ac:dyDescent="0.85"/>
    <row r="988" ht="22.95" hidden="1" customHeight="1" x14ac:dyDescent="0.85"/>
    <row r="989" ht="22.95" hidden="1" customHeight="1" x14ac:dyDescent="0.85"/>
    <row r="990" ht="22.95" hidden="1" customHeight="1" x14ac:dyDescent="0.85"/>
    <row r="991" ht="22.95" hidden="1" customHeight="1" x14ac:dyDescent="0.85"/>
    <row r="992" ht="22.95" hidden="1" customHeight="1" x14ac:dyDescent="0.85"/>
    <row r="993" ht="22.95" hidden="1" customHeight="1" x14ac:dyDescent="0.85"/>
    <row r="994" ht="22.95" hidden="1" customHeight="1" x14ac:dyDescent="0.85"/>
    <row r="995" ht="22.95" hidden="1" customHeight="1" x14ac:dyDescent="0.85"/>
    <row r="996" ht="22.95" hidden="1" customHeight="1" x14ac:dyDescent="0.85"/>
    <row r="997" ht="22.95" hidden="1" customHeight="1" x14ac:dyDescent="0.85"/>
    <row r="998" ht="22.95" hidden="1" customHeight="1" x14ac:dyDescent="0.85"/>
    <row r="999" ht="22.95" hidden="1" customHeight="1" x14ac:dyDescent="0.85"/>
    <row r="1000" ht="22.95" hidden="1" customHeight="1" x14ac:dyDescent="0.85"/>
    <row r="1001" ht="22.95" hidden="1" customHeight="1" x14ac:dyDescent="0.85"/>
    <row r="1002" ht="22.95" hidden="1" customHeight="1" x14ac:dyDescent="0.85"/>
    <row r="1003" ht="22.95" hidden="1" customHeight="1" x14ac:dyDescent="0.85"/>
    <row r="1004" ht="22.95" hidden="1" customHeight="1" x14ac:dyDescent="0.85"/>
    <row r="1005" ht="22.95" hidden="1" customHeight="1" x14ac:dyDescent="0.85"/>
    <row r="1006" ht="22.95" hidden="1" customHeight="1" x14ac:dyDescent="0.85"/>
    <row r="1007" ht="22.95" hidden="1" customHeight="1" x14ac:dyDescent="0.85"/>
    <row r="1008" ht="22.95" hidden="1" customHeight="1" x14ac:dyDescent="0.85"/>
    <row r="1009" ht="22.95" hidden="1" customHeight="1" x14ac:dyDescent="0.85"/>
    <row r="1010" ht="22.95" hidden="1" customHeight="1" x14ac:dyDescent="0.85"/>
    <row r="1011" ht="22.95" hidden="1" customHeight="1" x14ac:dyDescent="0.85"/>
    <row r="1012" ht="22.95" hidden="1" customHeight="1" x14ac:dyDescent="0.85"/>
    <row r="1013" ht="22.95" hidden="1" customHeight="1" x14ac:dyDescent="0.85"/>
    <row r="1014" ht="22.95" hidden="1" customHeight="1" x14ac:dyDescent="0.85"/>
    <row r="1015" ht="22.95" hidden="1" customHeight="1" x14ac:dyDescent="0.85"/>
    <row r="1016" ht="22.95" hidden="1" customHeight="1" x14ac:dyDescent="0.85"/>
    <row r="1017" ht="22.95" hidden="1" customHeight="1" x14ac:dyDescent="0.85"/>
    <row r="1018" ht="22.95" hidden="1" customHeight="1" x14ac:dyDescent="0.85"/>
    <row r="1019" ht="22.95" hidden="1" customHeight="1" x14ac:dyDescent="0.85"/>
    <row r="1020" ht="22.95" hidden="1" customHeight="1" x14ac:dyDescent="0.85"/>
    <row r="1021" ht="22.95" hidden="1" customHeight="1" x14ac:dyDescent="0.85"/>
    <row r="1022" ht="22.95" hidden="1" customHeight="1" x14ac:dyDescent="0.85"/>
    <row r="1023" ht="22.95" hidden="1" customHeight="1" x14ac:dyDescent="0.85"/>
    <row r="1024" ht="22.95" hidden="1" customHeight="1" x14ac:dyDescent="0.85"/>
    <row r="1025" ht="22.95" hidden="1" customHeight="1" x14ac:dyDescent="0.85"/>
    <row r="1026" ht="22.95" hidden="1" customHeight="1" x14ac:dyDescent="0.85"/>
    <row r="1027" ht="22.95" hidden="1" customHeight="1" x14ac:dyDescent="0.85"/>
    <row r="1028" ht="22.95" hidden="1" customHeight="1" x14ac:dyDescent="0.85"/>
    <row r="1029" ht="22.95" hidden="1" customHeight="1" x14ac:dyDescent="0.85"/>
    <row r="1030" ht="22.95" hidden="1" customHeight="1" x14ac:dyDescent="0.85"/>
    <row r="1031" ht="22.95" hidden="1" customHeight="1" x14ac:dyDescent="0.85"/>
    <row r="1032" ht="22.95" hidden="1" customHeight="1" x14ac:dyDescent="0.85"/>
    <row r="1033" ht="22.95" hidden="1" customHeight="1" x14ac:dyDescent="0.85"/>
    <row r="1034" ht="22.95" hidden="1" customHeight="1" x14ac:dyDescent="0.85"/>
    <row r="1035" ht="22.95" hidden="1" customHeight="1" x14ac:dyDescent="0.85"/>
    <row r="1036" ht="22.95" hidden="1" customHeight="1" x14ac:dyDescent="0.85"/>
    <row r="1037" ht="22.95" hidden="1" customHeight="1" x14ac:dyDescent="0.85"/>
    <row r="1038" ht="22.95" hidden="1" customHeight="1" x14ac:dyDescent="0.85"/>
    <row r="1039" ht="22.95" hidden="1" customHeight="1" x14ac:dyDescent="0.85"/>
    <row r="1040" ht="22.95" hidden="1" customHeight="1" x14ac:dyDescent="0.85"/>
    <row r="1041" ht="22.95" hidden="1" customHeight="1" x14ac:dyDescent="0.85"/>
    <row r="1042" ht="22.95" hidden="1" customHeight="1" x14ac:dyDescent="0.85"/>
    <row r="1043" ht="22.95" hidden="1" customHeight="1" x14ac:dyDescent="0.85"/>
    <row r="1044" ht="22.95" hidden="1" customHeight="1" x14ac:dyDescent="0.85"/>
    <row r="1045" ht="22.95" hidden="1" customHeight="1" x14ac:dyDescent="0.85"/>
    <row r="1046" ht="22.95" hidden="1" customHeight="1" x14ac:dyDescent="0.85"/>
    <row r="1047" ht="22.95" hidden="1" customHeight="1" x14ac:dyDescent="0.85"/>
    <row r="1048" ht="22.95" hidden="1" customHeight="1" x14ac:dyDescent="0.85"/>
    <row r="1049" ht="22.95" hidden="1" customHeight="1" x14ac:dyDescent="0.85"/>
    <row r="1050" ht="22.95" hidden="1" customHeight="1" x14ac:dyDescent="0.85"/>
    <row r="1051" ht="22.95" hidden="1" customHeight="1" x14ac:dyDescent="0.85"/>
    <row r="1052" ht="22.95" hidden="1" customHeight="1" x14ac:dyDescent="0.85"/>
    <row r="1053" ht="22.95" hidden="1" customHeight="1" x14ac:dyDescent="0.85"/>
    <row r="1054" ht="22.95" hidden="1" customHeight="1" x14ac:dyDescent="0.85"/>
    <row r="1055" ht="22.95" hidden="1" customHeight="1" x14ac:dyDescent="0.85"/>
    <row r="1056" ht="22.95" hidden="1" customHeight="1" x14ac:dyDescent="0.85"/>
    <row r="1057" ht="22.95" hidden="1" customHeight="1" x14ac:dyDescent="0.85"/>
    <row r="1058" ht="22.95" hidden="1" customHeight="1" x14ac:dyDescent="0.85"/>
    <row r="1059" ht="22.95" hidden="1" customHeight="1" x14ac:dyDescent="0.85"/>
    <row r="1060" ht="22.95" hidden="1" customHeight="1" x14ac:dyDescent="0.85"/>
    <row r="1061" ht="22.95" hidden="1" customHeight="1" x14ac:dyDescent="0.85"/>
    <row r="1062" ht="22.95" hidden="1" customHeight="1" x14ac:dyDescent="0.85"/>
    <row r="1063" ht="22.95" hidden="1" customHeight="1" x14ac:dyDescent="0.85"/>
    <row r="1064" ht="22.95" hidden="1" customHeight="1" x14ac:dyDescent="0.85"/>
    <row r="1065" ht="22.95" hidden="1" customHeight="1" x14ac:dyDescent="0.85"/>
    <row r="1066" ht="22.95" hidden="1" customHeight="1" x14ac:dyDescent="0.85"/>
    <row r="1067" ht="22.95" hidden="1" customHeight="1" x14ac:dyDescent="0.85"/>
    <row r="1068" ht="22.95" hidden="1" customHeight="1" x14ac:dyDescent="0.85"/>
    <row r="1069" ht="22.95" hidden="1" customHeight="1" x14ac:dyDescent="0.85"/>
    <row r="1070" ht="22.95" hidden="1" customHeight="1" x14ac:dyDescent="0.85"/>
    <row r="1071" ht="22.95" hidden="1" customHeight="1" x14ac:dyDescent="0.85"/>
    <row r="1072" ht="22.95" hidden="1" customHeight="1" x14ac:dyDescent="0.85"/>
    <row r="1073" ht="22.95" hidden="1" customHeight="1" x14ac:dyDescent="0.85"/>
    <row r="1074" ht="22.95" hidden="1" customHeight="1" x14ac:dyDescent="0.85"/>
    <row r="1075" ht="22.95" hidden="1" customHeight="1" x14ac:dyDescent="0.85"/>
    <row r="1076" ht="22.95" hidden="1" customHeight="1" x14ac:dyDescent="0.85"/>
    <row r="1077" ht="22.95" hidden="1" customHeight="1" x14ac:dyDescent="0.85"/>
    <row r="1078" ht="22.95" hidden="1" customHeight="1" x14ac:dyDescent="0.85"/>
    <row r="1079" ht="22.95" hidden="1" customHeight="1" x14ac:dyDescent="0.85"/>
    <row r="1080" ht="22.95" hidden="1" customHeight="1" x14ac:dyDescent="0.85"/>
    <row r="1081" ht="22.95" hidden="1" customHeight="1" x14ac:dyDescent="0.85"/>
    <row r="1082" ht="22.95" hidden="1" customHeight="1" x14ac:dyDescent="0.85"/>
    <row r="1083" ht="22.95" hidden="1" customHeight="1" x14ac:dyDescent="0.85"/>
    <row r="1084" ht="22.95" hidden="1" customHeight="1" x14ac:dyDescent="0.85"/>
    <row r="1085" ht="22.95" hidden="1" customHeight="1" x14ac:dyDescent="0.85"/>
    <row r="1086" ht="22.95" hidden="1" customHeight="1" x14ac:dyDescent="0.85"/>
    <row r="1087" ht="22.95" hidden="1" customHeight="1" x14ac:dyDescent="0.85"/>
    <row r="1088" ht="22.95" hidden="1" customHeight="1" x14ac:dyDescent="0.85"/>
    <row r="1089" ht="22.95" hidden="1" customHeight="1" x14ac:dyDescent="0.85"/>
    <row r="1090" ht="22.95" hidden="1" customHeight="1" x14ac:dyDescent="0.85"/>
    <row r="1091" ht="22.95" hidden="1" customHeight="1" x14ac:dyDescent="0.85"/>
    <row r="1092" ht="22.95" hidden="1" customHeight="1" x14ac:dyDescent="0.85"/>
    <row r="1093" ht="22.95" hidden="1" customHeight="1" x14ac:dyDescent="0.85"/>
    <row r="1094" ht="22.95" hidden="1" customHeight="1" x14ac:dyDescent="0.85"/>
    <row r="1095" ht="22.95" hidden="1" customHeight="1" x14ac:dyDescent="0.85"/>
    <row r="1096" ht="22.95" hidden="1" customHeight="1" x14ac:dyDescent="0.85"/>
    <row r="1097" ht="22.95" hidden="1" customHeight="1" x14ac:dyDescent="0.85"/>
    <row r="1098" ht="22.95" hidden="1" customHeight="1" x14ac:dyDescent="0.85"/>
    <row r="1099" ht="22.95" hidden="1" customHeight="1" x14ac:dyDescent="0.85"/>
    <row r="1100" ht="22.95" hidden="1" customHeight="1" x14ac:dyDescent="0.85"/>
    <row r="1101" ht="22.95" hidden="1" customHeight="1" x14ac:dyDescent="0.85"/>
    <row r="1102" ht="22.95" hidden="1" customHeight="1" x14ac:dyDescent="0.85"/>
    <row r="1103" ht="22.95" hidden="1" customHeight="1" x14ac:dyDescent="0.85"/>
    <row r="1104" ht="22.95" hidden="1" customHeight="1" x14ac:dyDescent="0.85"/>
    <row r="1105" ht="22.95" hidden="1" customHeight="1" x14ac:dyDescent="0.85"/>
    <row r="1106" ht="22.95" hidden="1" customHeight="1" x14ac:dyDescent="0.85"/>
    <row r="1107" ht="22.95" hidden="1" customHeight="1" x14ac:dyDescent="0.85"/>
    <row r="1108" ht="22.95" hidden="1" customHeight="1" x14ac:dyDescent="0.85"/>
    <row r="1109" ht="22.95" hidden="1" customHeight="1" x14ac:dyDescent="0.85"/>
    <row r="1110" ht="22.95" hidden="1" customHeight="1" x14ac:dyDescent="0.85"/>
    <row r="1111" ht="22.95" hidden="1" customHeight="1" x14ac:dyDescent="0.85"/>
    <row r="1112" ht="22.95" hidden="1" customHeight="1" x14ac:dyDescent="0.85"/>
    <row r="1113" ht="22.95" hidden="1" customHeight="1" x14ac:dyDescent="0.85"/>
    <row r="1114" ht="22.95" hidden="1" customHeight="1" x14ac:dyDescent="0.85"/>
    <row r="1115" ht="22.95" hidden="1" customHeight="1" x14ac:dyDescent="0.85"/>
    <row r="1116" ht="22.95" hidden="1" customHeight="1" x14ac:dyDescent="0.85"/>
    <row r="1117" ht="22.95" hidden="1" customHeight="1" x14ac:dyDescent="0.85"/>
    <row r="1118" ht="22.95" hidden="1" customHeight="1" x14ac:dyDescent="0.85"/>
    <row r="1119" ht="22.95" hidden="1" customHeight="1" x14ac:dyDescent="0.85"/>
    <row r="1120" ht="22.95" hidden="1" customHeight="1" x14ac:dyDescent="0.85"/>
    <row r="1121" ht="22.95" hidden="1" customHeight="1" x14ac:dyDescent="0.85"/>
    <row r="1122" ht="22.95" hidden="1" customHeight="1" x14ac:dyDescent="0.85"/>
    <row r="1123" ht="22.95" hidden="1" customHeight="1" x14ac:dyDescent="0.85"/>
    <row r="1124" ht="22.95" hidden="1" customHeight="1" x14ac:dyDescent="0.85"/>
    <row r="1125" ht="22.95" hidden="1" customHeight="1" x14ac:dyDescent="0.85"/>
    <row r="1126" ht="22.95" hidden="1" customHeight="1" x14ac:dyDescent="0.85"/>
    <row r="1127" ht="22.95" hidden="1" customHeight="1" x14ac:dyDescent="0.85"/>
    <row r="1128" ht="22.95" hidden="1" customHeight="1" x14ac:dyDescent="0.85"/>
    <row r="1129" ht="22.95" hidden="1" customHeight="1" x14ac:dyDescent="0.85"/>
    <row r="1130" ht="22.95" hidden="1" customHeight="1" x14ac:dyDescent="0.85"/>
    <row r="1131" ht="22.95" hidden="1" customHeight="1" x14ac:dyDescent="0.85"/>
    <row r="1132" ht="22.95" hidden="1" customHeight="1" x14ac:dyDescent="0.85"/>
    <row r="1133" ht="22.95" hidden="1" customHeight="1" x14ac:dyDescent="0.85"/>
    <row r="1134" ht="22.95" hidden="1" customHeight="1" x14ac:dyDescent="0.85"/>
    <row r="1135" ht="22.95" hidden="1" customHeight="1" x14ac:dyDescent="0.85"/>
    <row r="1136" ht="22.95" hidden="1" customHeight="1" x14ac:dyDescent="0.85"/>
    <row r="1137" ht="22.95" hidden="1" customHeight="1" x14ac:dyDescent="0.85"/>
    <row r="1138" ht="22.95" hidden="1" customHeight="1" x14ac:dyDescent="0.85"/>
    <row r="1139" ht="22.95" hidden="1" customHeight="1" x14ac:dyDescent="0.85"/>
    <row r="1140" ht="22.95" hidden="1" customHeight="1" x14ac:dyDescent="0.85"/>
    <row r="1141" ht="22.95" hidden="1" customHeight="1" x14ac:dyDescent="0.85"/>
    <row r="1142" ht="22.95" hidden="1" customHeight="1" x14ac:dyDescent="0.85"/>
    <row r="1143" ht="22.95" hidden="1" customHeight="1" x14ac:dyDescent="0.85"/>
    <row r="1144" ht="22.95" hidden="1" customHeight="1" x14ac:dyDescent="0.85"/>
    <row r="1145" ht="22.95" hidden="1" customHeight="1" x14ac:dyDescent="0.85"/>
    <row r="1146" ht="22.95" hidden="1" customHeight="1" x14ac:dyDescent="0.85"/>
    <row r="1147" ht="22.95" hidden="1" customHeight="1" x14ac:dyDescent="0.85"/>
    <row r="1148" ht="22.95" hidden="1" customHeight="1" x14ac:dyDescent="0.85"/>
    <row r="1149" ht="22.95" hidden="1" customHeight="1" x14ac:dyDescent="0.85"/>
    <row r="1150" ht="22.95" hidden="1" customHeight="1" x14ac:dyDescent="0.85"/>
    <row r="1151" ht="22.95" hidden="1" customHeight="1" x14ac:dyDescent="0.85"/>
    <row r="1152" ht="22.95" hidden="1" customHeight="1" x14ac:dyDescent="0.85"/>
    <row r="1153" ht="22.95" hidden="1" customHeight="1" x14ac:dyDescent="0.85"/>
    <row r="1154" ht="22.95" hidden="1" customHeight="1" x14ac:dyDescent="0.85"/>
    <row r="1155" ht="22.95" hidden="1" customHeight="1" x14ac:dyDescent="0.85"/>
    <row r="1156" ht="22.95" hidden="1" customHeight="1" x14ac:dyDescent="0.85"/>
    <row r="1157" ht="22.95" hidden="1" customHeight="1" x14ac:dyDescent="0.85"/>
    <row r="1158" ht="22.95" hidden="1" customHeight="1" x14ac:dyDescent="0.85"/>
    <row r="1159" ht="22.95" hidden="1" customHeight="1" x14ac:dyDescent="0.85"/>
    <row r="1160" ht="22.95" hidden="1" customHeight="1" x14ac:dyDescent="0.85"/>
    <row r="1161" ht="22.95" hidden="1" customHeight="1" x14ac:dyDescent="0.85"/>
    <row r="1162" ht="22.95" hidden="1" customHeight="1" x14ac:dyDescent="0.85"/>
    <row r="1163" ht="22.95" hidden="1" customHeight="1" x14ac:dyDescent="0.85"/>
    <row r="1164" ht="22.95" hidden="1" customHeight="1" x14ac:dyDescent="0.85"/>
    <row r="1165" ht="22.95" hidden="1" customHeight="1" x14ac:dyDescent="0.85"/>
    <row r="1166" ht="22.95" hidden="1" customHeight="1" x14ac:dyDescent="0.85"/>
    <row r="1167" ht="22.95" hidden="1" customHeight="1" x14ac:dyDescent="0.85"/>
    <row r="1168" ht="22.95" hidden="1" customHeight="1" x14ac:dyDescent="0.85"/>
    <row r="1169" ht="22.95" hidden="1" customHeight="1" x14ac:dyDescent="0.85"/>
    <row r="1170" ht="22.95" hidden="1" customHeight="1" x14ac:dyDescent="0.85"/>
    <row r="1171" ht="22.95" hidden="1" customHeight="1" x14ac:dyDescent="0.85"/>
    <row r="1172" ht="22.95" hidden="1" customHeight="1" x14ac:dyDescent="0.85"/>
    <row r="1173" ht="22.95" hidden="1" customHeight="1" x14ac:dyDescent="0.85"/>
    <row r="1174" ht="22.95" hidden="1" customHeight="1" x14ac:dyDescent="0.85"/>
    <row r="1175" ht="22.95" hidden="1" customHeight="1" x14ac:dyDescent="0.85"/>
    <row r="1176" ht="22.95" hidden="1" customHeight="1" x14ac:dyDescent="0.85"/>
    <row r="1177" ht="22.95" hidden="1" customHeight="1" x14ac:dyDescent="0.85"/>
    <row r="1178" ht="22.95" hidden="1" customHeight="1" x14ac:dyDescent="0.85"/>
    <row r="1179" ht="22.95" hidden="1" customHeight="1" x14ac:dyDescent="0.85"/>
    <row r="1180" ht="22.95" hidden="1" customHeight="1" x14ac:dyDescent="0.85"/>
    <row r="1181" ht="22.95" hidden="1" customHeight="1" x14ac:dyDescent="0.85"/>
    <row r="1182" ht="22.95" hidden="1" customHeight="1" x14ac:dyDescent="0.85"/>
    <row r="1183" ht="22.95" hidden="1" customHeight="1" x14ac:dyDescent="0.85"/>
    <row r="1184" ht="22.95" hidden="1" customHeight="1" x14ac:dyDescent="0.85"/>
    <row r="1185" ht="22.95" hidden="1" customHeight="1" x14ac:dyDescent="0.85"/>
    <row r="1186" ht="22.95" hidden="1" customHeight="1" x14ac:dyDescent="0.85"/>
    <row r="1187" ht="22.95" hidden="1" customHeight="1" x14ac:dyDescent="0.85"/>
    <row r="1188" ht="22.95" hidden="1" customHeight="1" x14ac:dyDescent="0.85"/>
    <row r="1189" ht="22.95" hidden="1" customHeight="1" x14ac:dyDescent="0.85"/>
    <row r="1190" ht="22.95" hidden="1" customHeight="1" x14ac:dyDescent="0.85"/>
    <row r="1191" ht="22.95" hidden="1" customHeight="1" x14ac:dyDescent="0.85"/>
    <row r="1192" ht="22.95" hidden="1" customHeight="1" x14ac:dyDescent="0.85"/>
    <row r="1193" ht="22.95" hidden="1" customHeight="1" x14ac:dyDescent="0.85"/>
    <row r="1194" ht="22.95" hidden="1" customHeight="1" x14ac:dyDescent="0.85"/>
    <row r="1195" ht="22.95" hidden="1" customHeight="1" x14ac:dyDescent="0.85"/>
    <row r="1196" ht="22.95" hidden="1" customHeight="1" x14ac:dyDescent="0.85"/>
    <row r="1197" ht="22.95" hidden="1" customHeight="1" x14ac:dyDescent="0.85"/>
    <row r="1198" ht="22.95" hidden="1" customHeight="1" x14ac:dyDescent="0.85"/>
    <row r="1199" ht="22.95" hidden="1" customHeight="1" x14ac:dyDescent="0.85"/>
    <row r="1200" ht="22.95" hidden="1" customHeight="1" x14ac:dyDescent="0.85"/>
    <row r="1201" ht="22.95" hidden="1" customHeight="1" x14ac:dyDescent="0.85"/>
    <row r="1202" ht="22.95" hidden="1" customHeight="1" x14ac:dyDescent="0.85"/>
    <row r="1203" ht="22.95" hidden="1" customHeight="1" x14ac:dyDescent="0.85"/>
    <row r="1204" ht="22.95" hidden="1" customHeight="1" x14ac:dyDescent="0.85"/>
    <row r="1205" ht="22.95" hidden="1" customHeight="1" x14ac:dyDescent="0.85"/>
    <row r="1206" ht="22.95" hidden="1" customHeight="1" x14ac:dyDescent="0.85"/>
    <row r="1207" ht="22.95" hidden="1" customHeight="1" x14ac:dyDescent="0.85"/>
    <row r="1208" ht="22.95" hidden="1" customHeight="1" x14ac:dyDescent="0.85"/>
    <row r="1209" ht="22.95" hidden="1" customHeight="1" x14ac:dyDescent="0.85"/>
    <row r="1210" ht="22.95" hidden="1" customHeight="1" x14ac:dyDescent="0.85"/>
    <row r="1211" ht="22.95" hidden="1" customHeight="1" x14ac:dyDescent="0.85"/>
    <row r="1212" ht="22.95" hidden="1" customHeight="1" x14ac:dyDescent="0.85"/>
    <row r="1213" ht="22.95" hidden="1" customHeight="1" x14ac:dyDescent="0.85"/>
    <row r="1214" ht="22.95" hidden="1" customHeight="1" x14ac:dyDescent="0.85"/>
    <row r="1215" ht="22.95" hidden="1" customHeight="1" x14ac:dyDescent="0.85"/>
    <row r="1216" ht="22.95" hidden="1" customHeight="1" x14ac:dyDescent="0.85"/>
    <row r="1217" ht="22.95" hidden="1" customHeight="1" x14ac:dyDescent="0.85"/>
    <row r="1218" ht="22.95" hidden="1" customHeight="1" x14ac:dyDescent="0.85"/>
    <row r="1219" ht="22.95" hidden="1" customHeight="1" x14ac:dyDescent="0.85"/>
    <row r="1220" ht="22.95" hidden="1" customHeight="1" x14ac:dyDescent="0.85"/>
    <row r="1221" ht="22.95" hidden="1" customHeight="1" x14ac:dyDescent="0.85"/>
    <row r="1222" ht="22.95" hidden="1" customHeight="1" x14ac:dyDescent="0.85"/>
    <row r="1223" ht="22.95" hidden="1" customHeight="1" x14ac:dyDescent="0.85"/>
    <row r="1224" ht="22.95" hidden="1" customHeight="1" x14ac:dyDescent="0.85"/>
    <row r="1225" ht="22.95" hidden="1" customHeight="1" x14ac:dyDescent="0.85"/>
    <row r="1226" ht="22.95" hidden="1" customHeight="1" x14ac:dyDescent="0.85"/>
    <row r="1227" ht="22.95" hidden="1" customHeight="1" x14ac:dyDescent="0.85"/>
    <row r="1228" ht="22.95" hidden="1" customHeight="1" x14ac:dyDescent="0.85"/>
    <row r="1229" ht="22.95" hidden="1" customHeight="1" x14ac:dyDescent="0.85"/>
    <row r="1230" ht="22.95" hidden="1" customHeight="1" x14ac:dyDescent="0.85"/>
    <row r="1231" ht="22.95" hidden="1" customHeight="1" x14ac:dyDescent="0.85"/>
    <row r="1232" ht="22.95" hidden="1" customHeight="1" x14ac:dyDescent="0.85"/>
    <row r="1233" ht="22.95" hidden="1" customHeight="1" x14ac:dyDescent="0.85"/>
    <row r="1234" ht="22.95" hidden="1" customHeight="1" x14ac:dyDescent="0.85"/>
    <row r="1235" ht="22.95" hidden="1" customHeight="1" x14ac:dyDescent="0.85"/>
    <row r="1236" ht="22.95" hidden="1" customHeight="1" x14ac:dyDescent="0.85"/>
    <row r="1237" ht="22.95" hidden="1" customHeight="1" x14ac:dyDescent="0.85"/>
    <row r="1238" ht="22.95" hidden="1" customHeight="1" x14ac:dyDescent="0.85"/>
    <row r="1239" ht="22.95" hidden="1" customHeight="1" x14ac:dyDescent="0.85"/>
    <row r="1240" ht="22.95" hidden="1" customHeight="1" x14ac:dyDescent="0.85"/>
    <row r="1241" ht="22.95" hidden="1" customHeight="1" x14ac:dyDescent="0.85"/>
    <row r="1242" ht="22.95" hidden="1" customHeight="1" x14ac:dyDescent="0.85"/>
    <row r="1243" ht="22.95" hidden="1" customHeight="1" x14ac:dyDescent="0.85"/>
    <row r="1244" ht="22.95" hidden="1" customHeight="1" x14ac:dyDescent="0.85"/>
    <row r="1245" ht="22.95" hidden="1" customHeight="1" x14ac:dyDescent="0.85"/>
    <row r="1246" ht="22.95" hidden="1" customHeight="1" x14ac:dyDescent="0.85"/>
    <row r="1247" ht="22.95" hidden="1" customHeight="1" x14ac:dyDescent="0.85"/>
    <row r="1248" ht="22.95" hidden="1" customHeight="1" x14ac:dyDescent="0.85"/>
    <row r="1249" ht="22.95" hidden="1" customHeight="1" x14ac:dyDescent="0.85"/>
    <row r="1250" ht="22.95" hidden="1" customHeight="1" x14ac:dyDescent="0.85"/>
    <row r="1251" ht="22.95" hidden="1" customHeight="1" x14ac:dyDescent="0.85"/>
    <row r="1252" ht="22.95" hidden="1" customHeight="1" x14ac:dyDescent="0.85"/>
    <row r="1253" ht="22.95" hidden="1" customHeight="1" x14ac:dyDescent="0.85"/>
    <row r="1254" ht="22.95" hidden="1" customHeight="1" x14ac:dyDescent="0.85"/>
    <row r="1255" ht="22.95" hidden="1" customHeight="1" x14ac:dyDescent="0.85"/>
    <row r="1256" ht="22.95" hidden="1" customHeight="1" x14ac:dyDescent="0.85"/>
    <row r="1257" ht="22.95" hidden="1" customHeight="1" x14ac:dyDescent="0.85"/>
    <row r="1258" ht="22.95" hidden="1" customHeight="1" x14ac:dyDescent="0.85"/>
    <row r="1259" ht="22.95" hidden="1" customHeight="1" x14ac:dyDescent="0.85"/>
    <row r="1260" ht="22.95" hidden="1" customHeight="1" x14ac:dyDescent="0.85"/>
    <row r="1261" ht="22.95" hidden="1" customHeight="1" x14ac:dyDescent="0.85"/>
    <row r="1262" ht="22.95" hidden="1" customHeight="1" x14ac:dyDescent="0.85"/>
    <row r="1263" ht="22.95" hidden="1" customHeight="1" x14ac:dyDescent="0.85"/>
    <row r="1264" ht="22.95" hidden="1" customHeight="1" x14ac:dyDescent="0.85"/>
    <row r="1265" ht="22.95" hidden="1" customHeight="1" x14ac:dyDescent="0.85"/>
    <row r="1266" ht="22.95" hidden="1" customHeight="1" x14ac:dyDescent="0.85"/>
    <row r="1267" ht="22.95" hidden="1" customHeight="1" x14ac:dyDescent="0.85"/>
    <row r="1268" ht="22.95" hidden="1" customHeight="1" x14ac:dyDescent="0.85"/>
    <row r="1269" ht="22.95" hidden="1" customHeight="1" x14ac:dyDescent="0.85"/>
    <row r="1270" ht="22.95" hidden="1" customHeight="1" x14ac:dyDescent="0.85"/>
    <row r="1271" ht="22.95" hidden="1" customHeight="1" x14ac:dyDescent="0.85"/>
    <row r="1272" ht="22.95" hidden="1" customHeight="1" x14ac:dyDescent="0.85"/>
    <row r="1273" ht="22.95" hidden="1" customHeight="1" x14ac:dyDescent="0.85"/>
    <row r="1274" ht="22.95" hidden="1" customHeight="1" x14ac:dyDescent="0.85"/>
    <row r="1275" ht="22.95" hidden="1" customHeight="1" x14ac:dyDescent="0.85"/>
    <row r="1276" ht="22.95" hidden="1" customHeight="1" x14ac:dyDescent="0.85"/>
    <row r="1277" ht="22.95" hidden="1" customHeight="1" x14ac:dyDescent="0.85"/>
    <row r="1278" ht="22.95" hidden="1" customHeight="1" x14ac:dyDescent="0.85"/>
    <row r="1279" ht="22.95" hidden="1" customHeight="1" x14ac:dyDescent="0.85"/>
    <row r="1280" ht="22.95" hidden="1" customHeight="1" x14ac:dyDescent="0.85"/>
    <row r="1281" ht="22.95" hidden="1" customHeight="1" x14ac:dyDescent="0.85"/>
    <row r="1282" ht="22.95" hidden="1" customHeight="1" x14ac:dyDescent="0.85"/>
    <row r="1283" ht="22.95" hidden="1" customHeight="1" x14ac:dyDescent="0.85"/>
    <row r="1284" ht="22.95" hidden="1" customHeight="1" x14ac:dyDescent="0.85"/>
    <row r="1285" ht="22.95" hidden="1" customHeight="1" x14ac:dyDescent="0.85"/>
    <row r="1286" ht="22.95" hidden="1" customHeight="1" x14ac:dyDescent="0.85"/>
    <row r="1287" ht="22.95" hidden="1" customHeight="1" x14ac:dyDescent="0.85"/>
    <row r="1288" ht="22.95" hidden="1" customHeight="1" x14ac:dyDescent="0.85"/>
    <row r="1289" ht="22.95" hidden="1" customHeight="1" x14ac:dyDescent="0.85"/>
    <row r="1290" ht="22.95" hidden="1" customHeight="1" x14ac:dyDescent="0.85"/>
    <row r="1291" ht="22.95" hidden="1" customHeight="1" x14ac:dyDescent="0.85"/>
    <row r="1292" ht="22.95" hidden="1" customHeight="1" x14ac:dyDescent="0.85"/>
    <row r="1293" ht="22.95" hidden="1" customHeight="1" x14ac:dyDescent="0.85"/>
    <row r="1294" ht="22.95" hidden="1" customHeight="1" x14ac:dyDescent="0.85"/>
    <row r="1295" ht="22.95" hidden="1" customHeight="1" x14ac:dyDescent="0.85"/>
    <row r="1296" ht="22.95" hidden="1" customHeight="1" x14ac:dyDescent="0.85"/>
    <row r="1297" ht="22.95" hidden="1" customHeight="1" x14ac:dyDescent="0.85"/>
    <row r="1298" ht="22.95" hidden="1" customHeight="1" x14ac:dyDescent="0.85"/>
    <row r="1299" ht="22.95" hidden="1" customHeight="1" x14ac:dyDescent="0.85"/>
    <row r="1300" ht="22.95" hidden="1" customHeight="1" x14ac:dyDescent="0.85"/>
    <row r="1301" ht="22.95" hidden="1" customHeight="1" x14ac:dyDescent="0.85"/>
    <row r="1302" ht="22.95" hidden="1" customHeight="1" x14ac:dyDescent="0.85"/>
    <row r="1303" ht="22.95" hidden="1" customHeight="1" x14ac:dyDescent="0.85"/>
    <row r="1304" ht="22.95" hidden="1" customHeight="1" x14ac:dyDescent="0.85"/>
    <row r="1305" ht="22.95" hidden="1" customHeight="1" x14ac:dyDescent="0.85"/>
    <row r="1306" ht="22.95" hidden="1" customHeight="1" x14ac:dyDescent="0.85"/>
    <row r="1307" ht="22.95" hidden="1" customHeight="1" x14ac:dyDescent="0.85"/>
    <row r="1308" ht="22.95" hidden="1" customHeight="1" x14ac:dyDescent="0.85"/>
    <row r="1309" ht="22.95" hidden="1" customHeight="1" x14ac:dyDescent="0.85"/>
    <row r="1310" ht="22.95" hidden="1" customHeight="1" x14ac:dyDescent="0.85"/>
    <row r="1311" ht="22.95" hidden="1" customHeight="1" x14ac:dyDescent="0.85"/>
    <row r="1312" ht="22.95" hidden="1" customHeight="1" x14ac:dyDescent="0.85"/>
    <row r="1313" ht="22.95" hidden="1" customHeight="1" x14ac:dyDescent="0.85"/>
    <row r="1314" ht="22.95" hidden="1" customHeight="1" x14ac:dyDescent="0.85"/>
    <row r="1315" ht="22.95" hidden="1" customHeight="1" x14ac:dyDescent="0.85"/>
    <row r="1316" ht="22.95" hidden="1" customHeight="1" x14ac:dyDescent="0.85"/>
    <row r="1317" ht="22.95" hidden="1" customHeight="1" x14ac:dyDescent="0.85"/>
    <row r="1318" ht="22.95" hidden="1" customHeight="1" x14ac:dyDescent="0.85"/>
    <row r="1319" ht="22.95" hidden="1" customHeight="1" x14ac:dyDescent="0.85"/>
    <row r="1320" ht="22.95" hidden="1" customHeight="1" x14ac:dyDescent="0.85"/>
    <row r="1321" ht="22.95" hidden="1" customHeight="1" x14ac:dyDescent="0.85"/>
    <row r="1322" ht="22.95" hidden="1" customHeight="1" x14ac:dyDescent="0.85"/>
    <row r="1323" ht="22.95" hidden="1" customHeight="1" x14ac:dyDescent="0.85"/>
    <row r="1324" ht="22.95" hidden="1" customHeight="1" x14ac:dyDescent="0.85"/>
    <row r="1325" ht="22.95" hidden="1" customHeight="1" x14ac:dyDescent="0.85"/>
    <row r="1326" ht="22.95" hidden="1" customHeight="1" x14ac:dyDescent="0.85"/>
    <row r="1327" ht="22.95" hidden="1" customHeight="1" x14ac:dyDescent="0.85"/>
    <row r="1328" ht="22.95" hidden="1" customHeight="1" x14ac:dyDescent="0.85"/>
    <row r="1329" ht="22.95" hidden="1" customHeight="1" x14ac:dyDescent="0.85"/>
    <row r="1330" ht="22.95" hidden="1" customHeight="1" x14ac:dyDescent="0.85"/>
    <row r="1331" ht="22.95" hidden="1" customHeight="1" x14ac:dyDescent="0.85"/>
    <row r="1332" ht="22.95" hidden="1" customHeight="1" x14ac:dyDescent="0.85"/>
    <row r="1333" ht="22.95" hidden="1" customHeight="1" x14ac:dyDescent="0.85"/>
    <row r="1334" ht="22.95" hidden="1" customHeight="1" x14ac:dyDescent="0.85"/>
    <row r="1335" ht="22.95" hidden="1" customHeight="1" x14ac:dyDescent="0.85"/>
    <row r="1336" ht="22.95" hidden="1" customHeight="1" x14ac:dyDescent="0.85"/>
    <row r="1337" ht="22.95" hidden="1" customHeight="1" x14ac:dyDescent="0.85"/>
    <row r="1338" ht="22.95" hidden="1" customHeight="1" x14ac:dyDescent="0.85"/>
    <row r="1339" ht="22.95" hidden="1" customHeight="1" x14ac:dyDescent="0.85"/>
    <row r="1340" ht="22.95" hidden="1" customHeight="1" x14ac:dyDescent="0.85"/>
    <row r="1341" ht="22.95" hidden="1" customHeight="1" x14ac:dyDescent="0.85"/>
    <row r="1342" ht="22.95" hidden="1" customHeight="1" x14ac:dyDescent="0.85"/>
    <row r="1343" ht="22.95" hidden="1" customHeight="1" x14ac:dyDescent="0.85"/>
    <row r="1344" ht="22.95" hidden="1" customHeight="1" x14ac:dyDescent="0.85"/>
    <row r="1345" ht="22.95" hidden="1" customHeight="1" x14ac:dyDescent="0.85"/>
    <row r="1346" ht="22.95" hidden="1" customHeight="1" x14ac:dyDescent="0.85"/>
    <row r="1347" ht="22.95" hidden="1" customHeight="1" x14ac:dyDescent="0.85"/>
    <row r="1348" ht="22.95" hidden="1" customHeight="1" x14ac:dyDescent="0.85"/>
    <row r="1349" ht="22.95" hidden="1" customHeight="1" x14ac:dyDescent="0.85"/>
    <row r="1350" ht="22.95" hidden="1" customHeight="1" x14ac:dyDescent="0.85"/>
    <row r="1351" ht="22.95" hidden="1" customHeight="1" x14ac:dyDescent="0.85"/>
    <row r="1352" ht="22.95" hidden="1" customHeight="1" x14ac:dyDescent="0.85"/>
    <row r="1353" ht="22.95" hidden="1" customHeight="1" x14ac:dyDescent="0.85"/>
    <row r="1354" ht="22.95" hidden="1" customHeight="1" x14ac:dyDescent="0.85"/>
    <row r="1355" ht="22.95" hidden="1" customHeight="1" x14ac:dyDescent="0.85"/>
    <row r="1356" ht="22.95" hidden="1" customHeight="1" x14ac:dyDescent="0.85"/>
    <row r="1357" ht="22.95" hidden="1" customHeight="1" x14ac:dyDescent="0.85"/>
    <row r="1358" ht="22.95" hidden="1" customHeight="1" x14ac:dyDescent="0.85"/>
    <row r="1359" ht="22.95" hidden="1" customHeight="1" x14ac:dyDescent="0.85"/>
    <row r="1360" ht="22.95" hidden="1" customHeight="1" x14ac:dyDescent="0.85"/>
    <row r="1361" ht="22.95" hidden="1" customHeight="1" x14ac:dyDescent="0.85"/>
    <row r="1362" ht="22.95" hidden="1" customHeight="1" x14ac:dyDescent="0.85"/>
    <row r="1363" ht="22.95" hidden="1" customHeight="1" x14ac:dyDescent="0.85"/>
    <row r="1364" ht="22.95" hidden="1" customHeight="1" x14ac:dyDescent="0.85"/>
    <row r="1365" ht="22.95" hidden="1" customHeight="1" x14ac:dyDescent="0.85"/>
    <row r="1366" ht="22.95" hidden="1" customHeight="1" x14ac:dyDescent="0.85"/>
    <row r="1367" ht="22.95" hidden="1" customHeight="1" x14ac:dyDescent="0.85"/>
    <row r="1368" ht="22.95" hidden="1" customHeight="1" x14ac:dyDescent="0.85"/>
    <row r="1369" ht="22.95" hidden="1" customHeight="1" x14ac:dyDescent="0.85"/>
    <row r="1370" ht="22.95" hidden="1" customHeight="1" x14ac:dyDescent="0.85"/>
    <row r="1371" ht="22.95" hidden="1" customHeight="1" x14ac:dyDescent="0.85"/>
    <row r="1372" ht="22.95" hidden="1" customHeight="1" x14ac:dyDescent="0.85"/>
    <row r="1373" ht="22.95" hidden="1" customHeight="1" x14ac:dyDescent="0.85"/>
    <row r="1374" ht="22.95" hidden="1" customHeight="1" x14ac:dyDescent="0.85"/>
    <row r="1375" ht="22.95" hidden="1" customHeight="1" x14ac:dyDescent="0.85"/>
    <row r="1376" ht="22.95" hidden="1" customHeight="1" x14ac:dyDescent="0.85"/>
    <row r="1377" ht="22.95" hidden="1" customHeight="1" x14ac:dyDescent="0.85"/>
    <row r="1378" ht="22.95" hidden="1" customHeight="1" x14ac:dyDescent="0.85"/>
    <row r="1379" ht="22.95" hidden="1" customHeight="1" x14ac:dyDescent="0.85"/>
    <row r="1380" ht="22.95" hidden="1" customHeight="1" x14ac:dyDescent="0.85"/>
    <row r="1381" ht="22.95" hidden="1" customHeight="1" x14ac:dyDescent="0.85"/>
    <row r="1382" ht="22.95" hidden="1" customHeight="1" x14ac:dyDescent="0.85"/>
    <row r="1383" ht="22.95" hidden="1" customHeight="1" x14ac:dyDescent="0.85"/>
    <row r="1384" ht="22.95" hidden="1" customHeight="1" x14ac:dyDescent="0.85"/>
    <row r="1385" ht="22.95" hidden="1" customHeight="1" x14ac:dyDescent="0.85"/>
    <row r="1386" ht="22.95" hidden="1" customHeight="1" x14ac:dyDescent="0.85"/>
    <row r="1387" ht="22.95" hidden="1" customHeight="1" x14ac:dyDescent="0.85"/>
    <row r="1388" ht="22.95" hidden="1" customHeight="1" x14ac:dyDescent="0.85"/>
    <row r="1389" ht="22.95" hidden="1" customHeight="1" x14ac:dyDescent="0.85"/>
    <row r="1390" ht="22.95" hidden="1" customHeight="1" x14ac:dyDescent="0.85"/>
    <row r="1391" ht="22.95" hidden="1" customHeight="1" x14ac:dyDescent="0.85"/>
    <row r="1392" ht="22.95" hidden="1" customHeight="1" x14ac:dyDescent="0.85"/>
    <row r="1393" ht="22.95" hidden="1" customHeight="1" x14ac:dyDescent="0.85"/>
    <row r="1394" ht="22.95" hidden="1" customHeight="1" x14ac:dyDescent="0.85"/>
    <row r="1395" ht="22.95" hidden="1" customHeight="1" x14ac:dyDescent="0.85"/>
    <row r="1396" ht="22.95" hidden="1" customHeight="1" x14ac:dyDescent="0.85"/>
    <row r="1397" ht="22.95" hidden="1" customHeight="1" x14ac:dyDescent="0.85"/>
    <row r="1398" ht="22.95" hidden="1" customHeight="1" x14ac:dyDescent="0.85"/>
    <row r="1399" ht="22.95" hidden="1" customHeight="1" x14ac:dyDescent="0.85"/>
    <row r="1400" ht="22.95" hidden="1" customHeight="1" x14ac:dyDescent="0.85"/>
    <row r="1401" ht="22.95" hidden="1" customHeight="1" x14ac:dyDescent="0.85"/>
    <row r="1402" ht="22.95" hidden="1" customHeight="1" x14ac:dyDescent="0.85"/>
    <row r="1403" ht="22.95" hidden="1" customHeight="1" x14ac:dyDescent="0.85"/>
    <row r="1404" ht="22.95" hidden="1" customHeight="1" x14ac:dyDescent="0.85"/>
    <row r="1405" ht="22.95" hidden="1" customHeight="1" x14ac:dyDescent="0.85"/>
    <row r="1406" ht="22.95" hidden="1" customHeight="1" x14ac:dyDescent="0.85"/>
    <row r="1407" ht="22.95" hidden="1" customHeight="1" x14ac:dyDescent="0.85"/>
    <row r="1408" ht="22.95" hidden="1" customHeight="1" x14ac:dyDescent="0.85"/>
    <row r="1409" ht="22.95" hidden="1" customHeight="1" x14ac:dyDescent="0.85"/>
    <row r="1410" ht="22.95" hidden="1" customHeight="1" x14ac:dyDescent="0.85"/>
    <row r="1411" ht="22.95" hidden="1" customHeight="1" x14ac:dyDescent="0.85"/>
    <row r="1412" ht="22.95" hidden="1" customHeight="1" x14ac:dyDescent="0.85"/>
    <row r="1413" ht="22.95" hidden="1" customHeight="1" x14ac:dyDescent="0.85"/>
    <row r="1414" ht="22.95" hidden="1" customHeight="1" x14ac:dyDescent="0.85"/>
    <row r="1415" ht="22.95" hidden="1" customHeight="1" x14ac:dyDescent="0.85"/>
    <row r="1416" ht="22.95" hidden="1" customHeight="1" x14ac:dyDescent="0.85"/>
    <row r="1417" ht="22.95" hidden="1" customHeight="1" x14ac:dyDescent="0.85"/>
    <row r="1418" ht="22.95" hidden="1" customHeight="1" x14ac:dyDescent="0.85"/>
    <row r="1419" ht="22.95" hidden="1" customHeight="1" x14ac:dyDescent="0.85"/>
    <row r="1420" ht="22.95" hidden="1" customHeight="1" x14ac:dyDescent="0.85"/>
    <row r="1421" ht="22.95" hidden="1" customHeight="1" x14ac:dyDescent="0.85"/>
    <row r="1422" ht="22.95" hidden="1" customHeight="1" x14ac:dyDescent="0.85"/>
    <row r="1423" ht="22.95" hidden="1" customHeight="1" x14ac:dyDescent="0.85"/>
    <row r="1424" ht="22.95" hidden="1" customHeight="1" x14ac:dyDescent="0.85"/>
    <row r="1425" ht="22.95" hidden="1" customHeight="1" x14ac:dyDescent="0.85"/>
    <row r="1426" ht="22.95" hidden="1" customHeight="1" x14ac:dyDescent="0.85"/>
    <row r="1427" ht="22.95" hidden="1" customHeight="1" x14ac:dyDescent="0.85"/>
    <row r="1428" ht="22.95" hidden="1" customHeight="1" x14ac:dyDescent="0.85"/>
    <row r="1429" ht="22.95" hidden="1" customHeight="1" x14ac:dyDescent="0.85"/>
    <row r="1430" ht="22.95" hidden="1" customHeight="1" x14ac:dyDescent="0.85"/>
    <row r="1431" ht="22.95" hidden="1" customHeight="1" x14ac:dyDescent="0.85"/>
    <row r="1432" ht="22.95" hidden="1" customHeight="1" x14ac:dyDescent="0.85"/>
    <row r="1433" ht="22.95" hidden="1" customHeight="1" x14ac:dyDescent="0.85"/>
    <row r="1434" ht="22.95" hidden="1" customHeight="1" x14ac:dyDescent="0.85"/>
    <row r="1435" ht="22.95" hidden="1" customHeight="1" x14ac:dyDescent="0.85"/>
    <row r="1436" ht="22.95" hidden="1" customHeight="1" x14ac:dyDescent="0.85"/>
    <row r="1437" ht="22.95" hidden="1" customHeight="1" x14ac:dyDescent="0.85"/>
    <row r="1438" ht="22.95" hidden="1" customHeight="1" x14ac:dyDescent="0.85"/>
    <row r="1439" ht="22.95" hidden="1" customHeight="1" x14ac:dyDescent="0.85"/>
    <row r="1440" ht="22.95" hidden="1" customHeight="1" x14ac:dyDescent="0.85"/>
    <row r="1441" ht="22.95" hidden="1" customHeight="1" x14ac:dyDescent="0.85"/>
    <row r="1442" ht="22.95" hidden="1" customHeight="1" x14ac:dyDescent="0.85"/>
    <row r="1443" ht="22.95" hidden="1" customHeight="1" x14ac:dyDescent="0.85"/>
    <row r="1444" ht="22.95" hidden="1" customHeight="1" x14ac:dyDescent="0.85"/>
    <row r="1445" ht="22.95" hidden="1" customHeight="1" x14ac:dyDescent="0.85"/>
    <row r="1446" ht="22.95" hidden="1" customHeight="1" x14ac:dyDescent="0.85"/>
    <row r="1447" ht="22.95" hidden="1" customHeight="1" x14ac:dyDescent="0.85"/>
    <row r="1448" ht="22.95" hidden="1" customHeight="1" x14ac:dyDescent="0.85"/>
    <row r="1449" ht="22.95" hidden="1" customHeight="1" x14ac:dyDescent="0.85"/>
    <row r="1450" ht="22.95" hidden="1" customHeight="1" x14ac:dyDescent="0.85"/>
    <row r="1451" ht="22.95" hidden="1" customHeight="1" x14ac:dyDescent="0.85"/>
    <row r="1452" ht="22.95" hidden="1" customHeight="1" x14ac:dyDescent="0.85"/>
    <row r="1453" ht="22.95" hidden="1" customHeight="1" x14ac:dyDescent="0.85"/>
    <row r="1454" ht="22.95" hidden="1" customHeight="1" x14ac:dyDescent="0.85"/>
    <row r="1455" ht="22.95" hidden="1" customHeight="1" x14ac:dyDescent="0.85"/>
    <row r="1456" ht="22.95" hidden="1" customHeight="1" x14ac:dyDescent="0.85"/>
    <row r="1457" ht="22.95" hidden="1" customHeight="1" x14ac:dyDescent="0.85"/>
    <row r="1458" ht="22.95" hidden="1" customHeight="1" x14ac:dyDescent="0.85"/>
    <row r="1459" ht="22.95" hidden="1" customHeight="1" x14ac:dyDescent="0.85"/>
    <row r="1460" ht="22.95" hidden="1" customHeight="1" x14ac:dyDescent="0.85"/>
    <row r="1461" ht="22.95" hidden="1" customHeight="1" x14ac:dyDescent="0.85"/>
    <row r="1462" ht="22.95" hidden="1" customHeight="1" x14ac:dyDescent="0.85"/>
    <row r="1463" ht="22.95" hidden="1" customHeight="1" x14ac:dyDescent="0.85"/>
    <row r="1464" ht="22.95" hidden="1" customHeight="1" x14ac:dyDescent="0.85"/>
    <row r="1465" ht="22.95" hidden="1" customHeight="1" x14ac:dyDescent="0.85"/>
    <row r="1466" ht="22.95" hidden="1" customHeight="1" x14ac:dyDescent="0.85"/>
    <row r="1467" ht="22.95" hidden="1" customHeight="1" x14ac:dyDescent="0.85"/>
    <row r="1468" ht="22.95" hidden="1" customHeight="1" x14ac:dyDescent="0.85"/>
    <row r="1469" ht="22.95" hidden="1" customHeight="1" x14ac:dyDescent="0.85"/>
    <row r="1470" ht="22.95" hidden="1" customHeight="1" x14ac:dyDescent="0.85"/>
    <row r="1471" ht="22.95" hidden="1" customHeight="1" x14ac:dyDescent="0.85"/>
    <row r="1472" ht="22.95" hidden="1" customHeight="1" x14ac:dyDescent="0.85"/>
    <row r="1473" ht="22.95" hidden="1" customHeight="1" x14ac:dyDescent="0.85"/>
    <row r="1474" ht="22.95" hidden="1" customHeight="1" x14ac:dyDescent="0.85"/>
    <row r="1475" ht="22.95" hidden="1" customHeight="1" x14ac:dyDescent="0.85"/>
    <row r="1476" ht="22.95" hidden="1" customHeight="1" x14ac:dyDescent="0.85"/>
    <row r="1477" ht="22.95" hidden="1" customHeight="1" x14ac:dyDescent="0.85"/>
    <row r="1478" ht="22.95" hidden="1" customHeight="1" x14ac:dyDescent="0.85"/>
    <row r="1479" ht="22.95" hidden="1" customHeight="1" x14ac:dyDescent="0.85"/>
    <row r="1480" ht="22.95" hidden="1" customHeight="1" x14ac:dyDescent="0.85"/>
    <row r="1481" ht="22.95" hidden="1" customHeight="1" x14ac:dyDescent="0.85"/>
    <row r="1482" ht="22.95" hidden="1" customHeight="1" x14ac:dyDescent="0.85"/>
    <row r="1483" ht="22.95" hidden="1" customHeight="1" x14ac:dyDescent="0.85"/>
    <row r="1484" ht="22.95" hidden="1" customHeight="1" x14ac:dyDescent="0.85"/>
    <row r="1485" ht="22.95" hidden="1" customHeight="1" x14ac:dyDescent="0.85"/>
    <row r="1486" ht="22.95" hidden="1" customHeight="1" x14ac:dyDescent="0.85"/>
    <row r="1487" ht="22.95" hidden="1" customHeight="1" x14ac:dyDescent="0.85"/>
    <row r="1488" ht="22.95" hidden="1" customHeight="1" x14ac:dyDescent="0.85"/>
    <row r="1489" ht="22.95" hidden="1" customHeight="1" x14ac:dyDescent="0.85"/>
    <row r="1490" ht="22.95" hidden="1" customHeight="1" x14ac:dyDescent="0.85"/>
    <row r="1491" ht="22.95" hidden="1" customHeight="1" x14ac:dyDescent="0.85"/>
    <row r="1492" ht="22.95" hidden="1" customHeight="1" x14ac:dyDescent="0.85"/>
    <row r="1493" ht="22.95" hidden="1" customHeight="1" x14ac:dyDescent="0.85"/>
    <row r="1494" ht="22.95" hidden="1" customHeight="1" x14ac:dyDescent="0.85"/>
    <row r="1495" ht="22.95" hidden="1" customHeight="1" x14ac:dyDescent="0.85"/>
    <row r="1496" ht="22.95" hidden="1" customHeight="1" x14ac:dyDescent="0.85"/>
    <row r="1497" ht="22.95" hidden="1" customHeight="1" x14ac:dyDescent="0.85"/>
    <row r="1498" ht="22.95" hidden="1" customHeight="1" x14ac:dyDescent="0.85"/>
    <row r="1499" ht="22.95" hidden="1" customHeight="1" x14ac:dyDescent="0.85"/>
    <row r="1500" ht="22.95" hidden="1" customHeight="1" x14ac:dyDescent="0.85"/>
    <row r="1501" ht="22.95" hidden="1" customHeight="1" x14ac:dyDescent="0.85"/>
    <row r="1502" ht="22.95" hidden="1" customHeight="1" x14ac:dyDescent="0.85"/>
    <row r="1503" ht="22.95" hidden="1" customHeight="1" x14ac:dyDescent="0.85"/>
    <row r="1504" ht="22.95" hidden="1" customHeight="1" x14ac:dyDescent="0.85"/>
    <row r="1505" ht="22.95" hidden="1" customHeight="1" x14ac:dyDescent="0.85"/>
    <row r="1506" ht="22.95" hidden="1" customHeight="1" x14ac:dyDescent="0.85"/>
    <row r="1507" ht="22.95" hidden="1" customHeight="1" x14ac:dyDescent="0.85"/>
    <row r="1508" ht="22.95" hidden="1" customHeight="1" x14ac:dyDescent="0.85"/>
    <row r="1509" ht="22.95" hidden="1" customHeight="1" x14ac:dyDescent="0.85"/>
    <row r="1510" ht="22.95" hidden="1" customHeight="1" x14ac:dyDescent="0.85"/>
    <row r="1511" ht="22.95" hidden="1" customHeight="1" x14ac:dyDescent="0.85"/>
    <row r="1512" ht="22.95" hidden="1" customHeight="1" x14ac:dyDescent="0.85"/>
    <row r="1513" ht="22.95" hidden="1" customHeight="1" x14ac:dyDescent="0.85"/>
    <row r="1514" ht="22.95" hidden="1" customHeight="1" x14ac:dyDescent="0.85"/>
    <row r="1515" ht="22.95" hidden="1" customHeight="1" x14ac:dyDescent="0.85"/>
    <row r="1516" ht="22.95" hidden="1" customHeight="1" x14ac:dyDescent="0.85"/>
    <row r="1517" ht="22.95" hidden="1" customHeight="1" x14ac:dyDescent="0.85"/>
    <row r="1518" ht="22.95" hidden="1" customHeight="1" x14ac:dyDescent="0.85"/>
    <row r="1519" ht="22.95" hidden="1" customHeight="1" x14ac:dyDescent="0.85"/>
    <row r="1520" ht="22.95" hidden="1" customHeight="1" x14ac:dyDescent="0.85"/>
    <row r="1521" ht="22.95" hidden="1" customHeight="1" x14ac:dyDescent="0.85"/>
    <row r="1522" ht="22.95" hidden="1" customHeight="1" x14ac:dyDescent="0.85"/>
    <row r="1523" ht="22.95" hidden="1" customHeight="1" x14ac:dyDescent="0.85"/>
    <row r="1524" ht="22.95" hidden="1" customHeight="1" x14ac:dyDescent="0.85"/>
    <row r="1525" ht="22.95" hidden="1" customHeight="1" x14ac:dyDescent="0.85"/>
    <row r="1526" ht="22.95" hidden="1" customHeight="1" x14ac:dyDescent="0.85"/>
    <row r="1527" ht="22.95" hidden="1" customHeight="1" x14ac:dyDescent="0.85"/>
    <row r="1528" ht="22.95" hidden="1" customHeight="1" x14ac:dyDescent="0.85"/>
    <row r="1529" ht="22.95" hidden="1" customHeight="1" x14ac:dyDescent="0.85"/>
    <row r="1530" ht="22.95" hidden="1" customHeight="1" x14ac:dyDescent="0.85"/>
    <row r="1531" ht="22.95" hidden="1" customHeight="1" x14ac:dyDescent="0.85"/>
    <row r="1532" ht="22.95" hidden="1" customHeight="1" x14ac:dyDescent="0.85"/>
    <row r="1533" ht="22.95" hidden="1" customHeight="1" x14ac:dyDescent="0.85"/>
    <row r="1534" ht="22.95" hidden="1" customHeight="1" x14ac:dyDescent="0.85"/>
    <row r="1535" ht="22.95" hidden="1" customHeight="1" x14ac:dyDescent="0.85"/>
    <row r="1536" ht="22.95" hidden="1" customHeight="1" x14ac:dyDescent="0.85"/>
    <row r="1537" ht="22.95" hidden="1" customHeight="1" x14ac:dyDescent="0.85"/>
    <row r="1538" ht="22.95" hidden="1" customHeight="1" x14ac:dyDescent="0.85"/>
    <row r="1539" ht="22.95" hidden="1" customHeight="1" x14ac:dyDescent="0.85"/>
    <row r="1540" ht="22.95" hidden="1" customHeight="1" x14ac:dyDescent="0.85"/>
    <row r="1541" ht="22.95" hidden="1" customHeight="1" x14ac:dyDescent="0.85"/>
    <row r="1542" ht="22.95" hidden="1" customHeight="1" x14ac:dyDescent="0.85"/>
    <row r="1543" ht="22.95" hidden="1" customHeight="1" x14ac:dyDescent="0.85"/>
    <row r="1544" ht="22.95" hidden="1" customHeight="1" x14ac:dyDescent="0.85"/>
    <row r="1545" ht="22.95" hidden="1" customHeight="1" x14ac:dyDescent="0.85"/>
    <row r="1546" ht="22.95" hidden="1" customHeight="1" x14ac:dyDescent="0.85"/>
    <row r="1547" ht="22.95" hidden="1" customHeight="1" x14ac:dyDescent="0.85"/>
    <row r="1548" ht="22.95" hidden="1" customHeight="1" x14ac:dyDescent="0.85"/>
    <row r="1549" ht="22.95" hidden="1" customHeight="1" x14ac:dyDescent="0.85"/>
    <row r="1550" ht="22.95" hidden="1" customHeight="1" x14ac:dyDescent="0.85"/>
    <row r="1551" ht="22.95" hidden="1" customHeight="1" x14ac:dyDescent="0.85"/>
    <row r="1552" ht="22.95" hidden="1" customHeight="1" x14ac:dyDescent="0.85"/>
    <row r="1553" ht="22.95" hidden="1" customHeight="1" x14ac:dyDescent="0.85"/>
    <row r="1554" ht="22.95" hidden="1" customHeight="1" x14ac:dyDescent="0.85"/>
    <row r="1555" ht="22.95" hidden="1" customHeight="1" x14ac:dyDescent="0.85"/>
    <row r="1556" ht="22.95" hidden="1" customHeight="1" x14ac:dyDescent="0.85"/>
    <row r="1557" ht="22.95" hidden="1" customHeight="1" x14ac:dyDescent="0.85"/>
    <row r="1558" ht="22.95" hidden="1" customHeight="1" x14ac:dyDescent="0.85"/>
    <row r="1559" ht="22.95" hidden="1" customHeight="1" x14ac:dyDescent="0.85"/>
    <row r="1560" ht="22.95" hidden="1" customHeight="1" x14ac:dyDescent="0.85"/>
    <row r="1561" ht="22.95" hidden="1" customHeight="1" x14ac:dyDescent="0.85"/>
    <row r="1562" ht="22.95" hidden="1" customHeight="1" x14ac:dyDescent="0.85"/>
    <row r="1563" ht="22.95" hidden="1" customHeight="1" x14ac:dyDescent="0.85"/>
    <row r="1564" ht="22.95" hidden="1" customHeight="1" x14ac:dyDescent="0.85"/>
    <row r="1565" ht="22.95" hidden="1" customHeight="1" x14ac:dyDescent="0.85"/>
    <row r="1566" ht="22.95" hidden="1" customHeight="1" x14ac:dyDescent="0.85"/>
    <row r="1567" ht="22.95" hidden="1" customHeight="1" x14ac:dyDescent="0.85"/>
    <row r="1568" ht="22.95" hidden="1" customHeight="1" x14ac:dyDescent="0.85"/>
    <row r="1569" ht="22.95" hidden="1" customHeight="1" x14ac:dyDescent="0.85"/>
    <row r="1570" ht="22.95" hidden="1" customHeight="1" x14ac:dyDescent="0.85"/>
    <row r="1571" ht="22.95" hidden="1" customHeight="1" x14ac:dyDescent="0.85"/>
    <row r="1572" ht="22.95" hidden="1" customHeight="1" x14ac:dyDescent="0.85"/>
    <row r="1573" ht="22.95" hidden="1" customHeight="1" x14ac:dyDescent="0.85"/>
    <row r="1574" ht="22.95" hidden="1" customHeight="1" x14ac:dyDescent="0.85"/>
    <row r="1575" ht="22.95" hidden="1" customHeight="1" x14ac:dyDescent="0.85"/>
    <row r="1576" ht="22.95" hidden="1" customHeight="1" x14ac:dyDescent="0.85"/>
    <row r="1577" ht="22.95" hidden="1" customHeight="1" x14ac:dyDescent="0.85"/>
    <row r="1578" ht="22.95" hidden="1" customHeight="1" x14ac:dyDescent="0.85"/>
    <row r="1579" ht="22.95" hidden="1" customHeight="1" x14ac:dyDescent="0.85"/>
    <row r="1580" ht="22.95" hidden="1" customHeight="1" x14ac:dyDescent="0.85"/>
    <row r="1581" ht="22.95" hidden="1" customHeight="1" x14ac:dyDescent="0.85"/>
    <row r="1582" ht="22.95" hidden="1" customHeight="1" x14ac:dyDescent="0.85"/>
    <row r="1583" ht="22.95" hidden="1" customHeight="1" x14ac:dyDescent="0.85"/>
    <row r="1584" ht="22.95" hidden="1" customHeight="1" x14ac:dyDescent="0.85"/>
    <row r="1585" ht="22.95" hidden="1" customHeight="1" x14ac:dyDescent="0.85"/>
    <row r="1586" ht="22.95" hidden="1" customHeight="1" x14ac:dyDescent="0.85"/>
    <row r="1587" ht="22.95" hidden="1" customHeight="1" x14ac:dyDescent="0.85"/>
    <row r="1588" ht="22.95" hidden="1" customHeight="1" x14ac:dyDescent="0.85"/>
    <row r="1589" ht="22.95" hidden="1" customHeight="1" x14ac:dyDescent="0.85"/>
    <row r="1590" ht="22.95" hidden="1" customHeight="1" x14ac:dyDescent="0.85"/>
    <row r="1591" ht="22.95" hidden="1" customHeight="1" x14ac:dyDescent="0.85"/>
    <row r="1592" ht="22.95" hidden="1" customHeight="1" x14ac:dyDescent="0.85"/>
    <row r="1593" ht="22.95" hidden="1" customHeight="1" x14ac:dyDescent="0.85"/>
    <row r="1594" ht="22.95" hidden="1" customHeight="1" x14ac:dyDescent="0.85"/>
    <row r="1595" ht="22.95" hidden="1" customHeight="1" x14ac:dyDescent="0.85"/>
    <row r="1596" ht="22.95" hidden="1" customHeight="1" x14ac:dyDescent="0.85"/>
    <row r="1597" ht="22.95" hidden="1" customHeight="1" x14ac:dyDescent="0.85"/>
    <row r="1598" ht="22.95" hidden="1" customHeight="1" x14ac:dyDescent="0.85"/>
    <row r="1599" ht="22.95" hidden="1" customHeight="1" x14ac:dyDescent="0.85"/>
    <row r="1600" ht="22.95" hidden="1" customHeight="1" x14ac:dyDescent="0.85"/>
    <row r="1601" ht="22.95" hidden="1" customHeight="1" x14ac:dyDescent="0.85"/>
    <row r="1602" ht="22.95" hidden="1" customHeight="1" x14ac:dyDescent="0.85"/>
    <row r="1603" ht="22.95" hidden="1" customHeight="1" x14ac:dyDescent="0.85"/>
    <row r="1604" ht="22.95" hidden="1" customHeight="1" x14ac:dyDescent="0.85"/>
    <row r="1605" ht="22.95" hidden="1" customHeight="1" x14ac:dyDescent="0.85"/>
    <row r="1606" ht="22.95" hidden="1" customHeight="1" x14ac:dyDescent="0.85"/>
    <row r="1607" ht="22.95" hidden="1" customHeight="1" x14ac:dyDescent="0.85"/>
    <row r="1608" ht="22.95" hidden="1" customHeight="1" x14ac:dyDescent="0.85"/>
    <row r="1609" ht="22.95" hidden="1" customHeight="1" x14ac:dyDescent="0.85"/>
    <row r="1610" ht="22.95" hidden="1" customHeight="1" x14ac:dyDescent="0.85"/>
    <row r="1611" ht="22.95" hidden="1" customHeight="1" x14ac:dyDescent="0.85"/>
    <row r="1612" ht="22.95" hidden="1" customHeight="1" x14ac:dyDescent="0.85"/>
    <row r="1613" ht="22.95" hidden="1" customHeight="1" x14ac:dyDescent="0.85"/>
    <row r="1614" ht="22.95" hidden="1" customHeight="1" x14ac:dyDescent="0.85"/>
    <row r="1615" ht="22.95" hidden="1" customHeight="1" x14ac:dyDescent="0.85"/>
    <row r="1616" ht="22.95" hidden="1" customHeight="1" x14ac:dyDescent="0.85"/>
    <row r="1617" ht="22.95" hidden="1" customHeight="1" x14ac:dyDescent="0.85"/>
    <row r="1618" ht="22.95" hidden="1" customHeight="1" x14ac:dyDescent="0.85"/>
    <row r="1619" ht="22.95" hidden="1" customHeight="1" x14ac:dyDescent="0.85"/>
    <row r="1620" ht="22.95" hidden="1" customHeight="1" x14ac:dyDescent="0.85"/>
    <row r="1621" ht="22.95" hidden="1" customHeight="1" x14ac:dyDescent="0.85"/>
    <row r="1622" ht="22.95" hidden="1" customHeight="1" x14ac:dyDescent="0.85"/>
    <row r="1623" ht="22.95" hidden="1" customHeight="1" x14ac:dyDescent="0.85"/>
    <row r="1624" ht="22.95" hidden="1" customHeight="1" x14ac:dyDescent="0.85"/>
    <row r="1625" ht="22.95" hidden="1" customHeight="1" x14ac:dyDescent="0.85"/>
    <row r="1626" ht="22.95" hidden="1" customHeight="1" x14ac:dyDescent="0.85"/>
    <row r="1627" ht="22.95" hidden="1" customHeight="1" x14ac:dyDescent="0.85"/>
    <row r="1628" ht="22.95" hidden="1" customHeight="1" x14ac:dyDescent="0.85"/>
    <row r="1629" ht="22.95" hidden="1" customHeight="1" x14ac:dyDescent="0.85"/>
    <row r="1630" ht="22.95" hidden="1" customHeight="1" x14ac:dyDescent="0.85"/>
    <row r="1631" ht="22.95" hidden="1" customHeight="1" x14ac:dyDescent="0.85"/>
    <row r="1632" ht="22.95" hidden="1" customHeight="1" x14ac:dyDescent="0.85"/>
    <row r="1633" ht="22.95" hidden="1" customHeight="1" x14ac:dyDescent="0.85"/>
    <row r="1634" ht="22.95" hidden="1" customHeight="1" x14ac:dyDescent="0.85"/>
    <row r="1635" ht="22.95" hidden="1" customHeight="1" x14ac:dyDescent="0.85"/>
    <row r="1636" ht="22.95" hidden="1" customHeight="1" x14ac:dyDescent="0.85"/>
    <row r="1637" ht="22.95" hidden="1" customHeight="1" x14ac:dyDescent="0.85"/>
    <row r="1638" ht="22.95" hidden="1" customHeight="1" x14ac:dyDescent="0.85"/>
    <row r="1639" ht="22.95" hidden="1" customHeight="1" x14ac:dyDescent="0.85"/>
    <row r="1640" ht="22.95" hidden="1" customHeight="1" x14ac:dyDescent="0.85"/>
    <row r="1641" ht="22.95" hidden="1" customHeight="1" x14ac:dyDescent="0.85"/>
    <row r="1642" ht="22.95" hidden="1" customHeight="1" x14ac:dyDescent="0.85"/>
    <row r="1643" ht="22.95" hidden="1" customHeight="1" x14ac:dyDescent="0.85"/>
    <row r="1644" ht="22.95" hidden="1" customHeight="1" x14ac:dyDescent="0.85"/>
    <row r="1645" ht="22.95" hidden="1" customHeight="1" x14ac:dyDescent="0.85"/>
    <row r="1646" ht="22.95" hidden="1" customHeight="1" x14ac:dyDescent="0.85"/>
    <row r="1647" ht="22.95" hidden="1" customHeight="1" x14ac:dyDescent="0.85"/>
    <row r="1648" ht="22.95" hidden="1" customHeight="1" x14ac:dyDescent="0.85"/>
    <row r="1649" ht="22.95" hidden="1" customHeight="1" x14ac:dyDescent="0.85"/>
    <row r="1650" ht="22.95" hidden="1" customHeight="1" x14ac:dyDescent="0.85"/>
    <row r="1651" ht="22.95" hidden="1" customHeight="1" x14ac:dyDescent="0.85"/>
    <row r="1652" ht="22.95" hidden="1" customHeight="1" x14ac:dyDescent="0.85"/>
    <row r="1653" ht="22.95" hidden="1" customHeight="1" x14ac:dyDescent="0.85"/>
    <row r="1654" ht="22.95" hidden="1" customHeight="1" x14ac:dyDescent="0.85"/>
    <row r="1655" ht="22.95" hidden="1" customHeight="1" x14ac:dyDescent="0.85"/>
    <row r="1656" ht="22.95" hidden="1" customHeight="1" x14ac:dyDescent="0.85"/>
    <row r="1657" ht="22.95" hidden="1" customHeight="1" x14ac:dyDescent="0.85"/>
    <row r="1658" ht="22.95" hidden="1" customHeight="1" x14ac:dyDescent="0.85"/>
    <row r="1659" ht="22.95" hidden="1" customHeight="1" x14ac:dyDescent="0.85"/>
    <row r="1660" ht="22.95" hidden="1" customHeight="1" x14ac:dyDescent="0.85"/>
    <row r="1661" ht="22.95" hidden="1" customHeight="1" x14ac:dyDescent="0.85"/>
    <row r="1662" ht="22.95" hidden="1" customHeight="1" x14ac:dyDescent="0.85"/>
    <row r="1663" ht="22.95" hidden="1" customHeight="1" x14ac:dyDescent="0.85"/>
    <row r="1664" ht="22.95" hidden="1" customHeight="1" x14ac:dyDescent="0.85"/>
    <row r="1665" ht="22.95" hidden="1" customHeight="1" x14ac:dyDescent="0.85"/>
    <row r="1666" ht="22.95" hidden="1" customHeight="1" x14ac:dyDescent="0.85"/>
    <row r="1667" ht="22.95" hidden="1" customHeight="1" x14ac:dyDescent="0.85"/>
    <row r="1668" ht="22.95" hidden="1" customHeight="1" x14ac:dyDescent="0.85"/>
    <row r="1669" ht="22.95" hidden="1" customHeight="1" x14ac:dyDescent="0.85"/>
    <row r="1670" ht="22.95" hidden="1" customHeight="1" x14ac:dyDescent="0.85"/>
    <row r="1671" ht="22.95" hidden="1" customHeight="1" x14ac:dyDescent="0.85"/>
    <row r="1672" ht="22.95" hidden="1" customHeight="1" x14ac:dyDescent="0.85"/>
    <row r="1673" ht="22.95" hidden="1" customHeight="1" x14ac:dyDescent="0.85"/>
    <row r="1674" ht="22.95" hidden="1" customHeight="1" x14ac:dyDescent="0.85"/>
    <row r="1675" ht="22.95" hidden="1" customHeight="1" x14ac:dyDescent="0.85"/>
    <row r="1676" ht="22.95" hidden="1" customHeight="1" x14ac:dyDescent="0.85"/>
    <row r="1677" ht="22.95" hidden="1" customHeight="1" x14ac:dyDescent="0.85"/>
    <row r="1678" ht="22.95" hidden="1" customHeight="1" x14ac:dyDescent="0.85"/>
    <row r="1679" ht="22.95" hidden="1" customHeight="1" x14ac:dyDescent="0.85"/>
    <row r="1680" ht="22.95" hidden="1" customHeight="1" x14ac:dyDescent="0.85"/>
    <row r="1681" ht="22.95" hidden="1" customHeight="1" x14ac:dyDescent="0.85"/>
    <row r="1682" ht="22.95" hidden="1" customHeight="1" x14ac:dyDescent="0.85"/>
    <row r="1683" ht="22.95" hidden="1" customHeight="1" x14ac:dyDescent="0.85"/>
    <row r="1684" ht="22.95" hidden="1" customHeight="1" x14ac:dyDescent="0.85"/>
    <row r="1685" ht="22.95" hidden="1" customHeight="1" x14ac:dyDescent="0.85"/>
    <row r="1686" ht="22.95" hidden="1" customHeight="1" x14ac:dyDescent="0.85"/>
    <row r="1687" ht="22.95" hidden="1" customHeight="1" x14ac:dyDescent="0.85"/>
    <row r="1688" ht="22.95" hidden="1" customHeight="1" x14ac:dyDescent="0.85"/>
    <row r="1689" ht="22.95" hidden="1" customHeight="1" x14ac:dyDescent="0.85"/>
    <row r="1690" ht="22.95" hidden="1" customHeight="1" x14ac:dyDescent="0.85"/>
    <row r="1691" ht="22.95" hidden="1" customHeight="1" x14ac:dyDescent="0.85"/>
    <row r="1692" ht="22.95" hidden="1" customHeight="1" x14ac:dyDescent="0.85"/>
    <row r="1693" ht="22.95" hidden="1" customHeight="1" x14ac:dyDescent="0.85"/>
    <row r="1694" ht="22.95" hidden="1" customHeight="1" x14ac:dyDescent="0.85"/>
    <row r="1695" ht="22.95" hidden="1" customHeight="1" x14ac:dyDescent="0.85"/>
    <row r="1696" ht="22.95" hidden="1" customHeight="1" x14ac:dyDescent="0.85"/>
    <row r="1697" ht="22.95" hidden="1" customHeight="1" x14ac:dyDescent="0.85"/>
    <row r="1698" ht="22.95" hidden="1" customHeight="1" x14ac:dyDescent="0.85"/>
    <row r="1699" ht="22.95" hidden="1" customHeight="1" x14ac:dyDescent="0.85"/>
    <row r="1700" ht="22.95" hidden="1" customHeight="1" x14ac:dyDescent="0.85"/>
    <row r="1701" ht="22.95" hidden="1" customHeight="1" x14ac:dyDescent="0.85"/>
    <row r="1702" ht="22.95" hidden="1" customHeight="1" x14ac:dyDescent="0.85"/>
    <row r="1703" ht="22.95" hidden="1" customHeight="1" x14ac:dyDescent="0.85"/>
    <row r="1704" ht="22.95" hidden="1" customHeight="1" x14ac:dyDescent="0.85"/>
    <row r="1705" ht="22.95" hidden="1" customHeight="1" x14ac:dyDescent="0.85"/>
    <row r="1706" ht="22.95" hidden="1" customHeight="1" x14ac:dyDescent="0.85"/>
    <row r="1707" ht="22.95" hidden="1" customHeight="1" x14ac:dyDescent="0.85"/>
    <row r="1708" ht="22.95" hidden="1" customHeight="1" x14ac:dyDescent="0.85"/>
    <row r="1709" ht="22.95" hidden="1" customHeight="1" x14ac:dyDescent="0.85"/>
    <row r="1710" ht="22.95" hidden="1" customHeight="1" x14ac:dyDescent="0.85"/>
    <row r="1711" ht="22.95" hidden="1" customHeight="1" x14ac:dyDescent="0.85"/>
    <row r="1712" ht="22.95" hidden="1" customHeight="1" x14ac:dyDescent="0.85"/>
    <row r="1713" ht="22.95" hidden="1" customHeight="1" x14ac:dyDescent="0.85"/>
    <row r="1714" ht="22.95" hidden="1" customHeight="1" x14ac:dyDescent="0.85"/>
    <row r="1715" ht="22.95" hidden="1" customHeight="1" x14ac:dyDescent="0.85"/>
    <row r="1716" ht="22.95" hidden="1" customHeight="1" x14ac:dyDescent="0.85"/>
    <row r="1717" ht="22.95" hidden="1" customHeight="1" x14ac:dyDescent="0.85"/>
    <row r="1718" ht="22.95" hidden="1" customHeight="1" x14ac:dyDescent="0.85"/>
    <row r="1719" ht="22.95" hidden="1" customHeight="1" x14ac:dyDescent="0.85"/>
    <row r="1720" ht="22.95" hidden="1" customHeight="1" x14ac:dyDescent="0.85"/>
    <row r="1721" ht="22.95" hidden="1" customHeight="1" x14ac:dyDescent="0.85"/>
    <row r="1722" ht="22.95" hidden="1" customHeight="1" x14ac:dyDescent="0.85"/>
    <row r="1723" ht="22.95" hidden="1" customHeight="1" x14ac:dyDescent="0.85"/>
    <row r="1724" ht="22.95" hidden="1" customHeight="1" x14ac:dyDescent="0.85"/>
    <row r="1725" ht="22.95" hidden="1" customHeight="1" x14ac:dyDescent="0.85"/>
    <row r="1726" ht="22.95" hidden="1" customHeight="1" x14ac:dyDescent="0.85"/>
    <row r="1727" ht="22.95" hidden="1" customHeight="1" x14ac:dyDescent="0.85"/>
    <row r="1728" ht="22.95" hidden="1" customHeight="1" x14ac:dyDescent="0.85"/>
    <row r="1729" ht="22.95" hidden="1" customHeight="1" x14ac:dyDescent="0.85"/>
    <row r="1730" ht="22.95" hidden="1" customHeight="1" x14ac:dyDescent="0.85"/>
    <row r="1731" ht="22.95" hidden="1" customHeight="1" x14ac:dyDescent="0.85"/>
    <row r="1732" ht="22.95" hidden="1" customHeight="1" x14ac:dyDescent="0.85"/>
    <row r="1733" ht="22.95" hidden="1" customHeight="1" x14ac:dyDescent="0.85"/>
    <row r="1734" ht="22.95" hidden="1" customHeight="1" x14ac:dyDescent="0.85"/>
    <row r="1735" ht="22.95" hidden="1" customHeight="1" x14ac:dyDescent="0.85"/>
    <row r="1736" ht="22.95" hidden="1" customHeight="1" x14ac:dyDescent="0.85"/>
    <row r="1737" ht="22.95" hidden="1" customHeight="1" x14ac:dyDescent="0.85"/>
    <row r="1738" ht="22.95" hidden="1" customHeight="1" x14ac:dyDescent="0.85"/>
    <row r="1739" ht="22.95" hidden="1" customHeight="1" x14ac:dyDescent="0.85"/>
    <row r="1740" ht="22.95" hidden="1" customHeight="1" x14ac:dyDescent="0.85"/>
    <row r="1741" ht="22.95" hidden="1" customHeight="1" x14ac:dyDescent="0.85"/>
    <row r="1742" ht="22.95" hidden="1" customHeight="1" x14ac:dyDescent="0.85"/>
    <row r="1743" ht="22.95" hidden="1" customHeight="1" x14ac:dyDescent="0.85"/>
    <row r="1744" ht="22.95" hidden="1" customHeight="1" x14ac:dyDescent="0.85"/>
    <row r="1745" ht="22.95" hidden="1" customHeight="1" x14ac:dyDescent="0.85"/>
    <row r="1746" ht="22.95" hidden="1" customHeight="1" x14ac:dyDescent="0.85"/>
    <row r="1747" ht="22.95" hidden="1" customHeight="1" x14ac:dyDescent="0.85"/>
    <row r="1748" ht="22.95" hidden="1" customHeight="1" x14ac:dyDescent="0.85"/>
    <row r="1749" ht="22.95" hidden="1" customHeight="1" x14ac:dyDescent="0.85"/>
    <row r="1750" ht="22.95" hidden="1" customHeight="1" x14ac:dyDescent="0.85"/>
    <row r="1751" ht="22.95" hidden="1" customHeight="1" x14ac:dyDescent="0.85"/>
    <row r="1752" ht="22.95" hidden="1" customHeight="1" x14ac:dyDescent="0.85"/>
    <row r="1753" ht="22.95" hidden="1" customHeight="1" x14ac:dyDescent="0.85"/>
    <row r="1754" ht="22.95" hidden="1" customHeight="1" x14ac:dyDescent="0.85"/>
    <row r="1755" ht="22.95" hidden="1" customHeight="1" x14ac:dyDescent="0.85"/>
    <row r="1756" ht="22.95" hidden="1" customHeight="1" x14ac:dyDescent="0.85"/>
    <row r="1757" ht="22.95" hidden="1" customHeight="1" x14ac:dyDescent="0.85"/>
    <row r="1758" ht="22.95" hidden="1" customHeight="1" x14ac:dyDescent="0.85"/>
    <row r="1759" ht="22.95" hidden="1" customHeight="1" x14ac:dyDescent="0.85"/>
    <row r="1760" ht="22.95" hidden="1" customHeight="1" x14ac:dyDescent="0.85"/>
    <row r="1761" ht="22.95" hidden="1" customHeight="1" x14ac:dyDescent="0.85"/>
    <row r="1762" ht="22.95" hidden="1" customHeight="1" x14ac:dyDescent="0.85"/>
    <row r="1763" ht="22.95" hidden="1" customHeight="1" x14ac:dyDescent="0.85"/>
    <row r="1764" ht="22.95" hidden="1" customHeight="1" x14ac:dyDescent="0.85"/>
    <row r="1765" ht="22.95" hidden="1" customHeight="1" x14ac:dyDescent="0.85"/>
    <row r="1766" ht="22.95" hidden="1" customHeight="1" x14ac:dyDescent="0.85"/>
    <row r="1767" ht="22.95" hidden="1" customHeight="1" x14ac:dyDescent="0.85"/>
    <row r="1768" ht="22.95" hidden="1" customHeight="1" x14ac:dyDescent="0.85"/>
    <row r="1769" ht="22.95" hidden="1" customHeight="1" x14ac:dyDescent="0.85"/>
    <row r="1770" ht="22.95" hidden="1" customHeight="1" x14ac:dyDescent="0.85"/>
    <row r="1771" ht="22.95" hidden="1" customHeight="1" x14ac:dyDescent="0.85"/>
    <row r="1772" ht="22.95" hidden="1" customHeight="1" x14ac:dyDescent="0.85"/>
    <row r="1773" ht="22.95" hidden="1" customHeight="1" x14ac:dyDescent="0.85"/>
    <row r="1774" ht="22.95" hidden="1" customHeight="1" x14ac:dyDescent="0.85"/>
    <row r="1775" ht="22.95" hidden="1" customHeight="1" x14ac:dyDescent="0.85"/>
    <row r="1776" ht="22.95" hidden="1" customHeight="1" x14ac:dyDescent="0.85"/>
    <row r="1777" ht="22.95" hidden="1" customHeight="1" x14ac:dyDescent="0.85"/>
    <row r="1778" ht="22.95" hidden="1" customHeight="1" x14ac:dyDescent="0.85"/>
    <row r="1779" ht="22.95" hidden="1" customHeight="1" x14ac:dyDescent="0.85"/>
    <row r="1780" ht="22.95" hidden="1" customHeight="1" x14ac:dyDescent="0.85"/>
    <row r="1781" ht="22.95" hidden="1" customHeight="1" x14ac:dyDescent="0.85"/>
    <row r="1782" ht="22.95" hidden="1" customHeight="1" x14ac:dyDescent="0.85"/>
    <row r="1783" ht="22.95" hidden="1" customHeight="1" x14ac:dyDescent="0.85"/>
    <row r="1784" ht="22.95" hidden="1" customHeight="1" x14ac:dyDescent="0.85"/>
    <row r="1785" ht="22.95" hidden="1" customHeight="1" x14ac:dyDescent="0.85"/>
    <row r="1786" ht="22.95" hidden="1" customHeight="1" x14ac:dyDescent="0.85"/>
    <row r="1787" ht="22.95" hidden="1" customHeight="1" x14ac:dyDescent="0.85"/>
    <row r="1788" ht="22.95" hidden="1" customHeight="1" x14ac:dyDescent="0.85"/>
    <row r="1789" ht="22.95" hidden="1" customHeight="1" x14ac:dyDescent="0.85"/>
    <row r="1790" ht="22.95" hidden="1" customHeight="1" x14ac:dyDescent="0.85"/>
    <row r="1791" ht="22.95" hidden="1" customHeight="1" x14ac:dyDescent="0.85"/>
    <row r="1792" ht="22.95" hidden="1" customHeight="1" x14ac:dyDescent="0.85"/>
    <row r="1793" ht="22.95" hidden="1" customHeight="1" x14ac:dyDescent="0.85"/>
    <row r="1794" ht="22.95" hidden="1" customHeight="1" x14ac:dyDescent="0.85"/>
    <row r="1795" ht="22.95" hidden="1" customHeight="1" x14ac:dyDescent="0.85"/>
    <row r="1796" ht="22.95" hidden="1" customHeight="1" x14ac:dyDescent="0.85"/>
    <row r="1797" ht="22.95" hidden="1" customHeight="1" x14ac:dyDescent="0.85"/>
    <row r="1798" ht="22.95" hidden="1" customHeight="1" x14ac:dyDescent="0.85"/>
    <row r="1799" ht="22.95" hidden="1" customHeight="1" x14ac:dyDescent="0.85"/>
    <row r="1800" ht="22.95" hidden="1" customHeight="1" x14ac:dyDescent="0.85"/>
    <row r="1801" ht="22.95" hidden="1" customHeight="1" x14ac:dyDescent="0.85"/>
    <row r="1802" ht="22.95" hidden="1" customHeight="1" x14ac:dyDescent="0.85"/>
    <row r="1803" ht="22.95" hidden="1" customHeight="1" x14ac:dyDescent="0.85"/>
    <row r="1804" ht="22.95" hidden="1" customHeight="1" x14ac:dyDescent="0.85"/>
    <row r="1805" ht="22.95" hidden="1" customHeight="1" x14ac:dyDescent="0.85"/>
    <row r="1806" ht="22.95" hidden="1" customHeight="1" x14ac:dyDescent="0.85"/>
    <row r="1807" ht="22.95" hidden="1" customHeight="1" x14ac:dyDescent="0.85"/>
    <row r="1808" ht="22.95" hidden="1" customHeight="1" x14ac:dyDescent="0.85"/>
    <row r="1809" ht="22.95" hidden="1" customHeight="1" x14ac:dyDescent="0.85"/>
    <row r="1810" ht="22.95" hidden="1" customHeight="1" x14ac:dyDescent="0.85"/>
    <row r="1811" ht="22.95" hidden="1" customHeight="1" x14ac:dyDescent="0.85"/>
    <row r="1812" ht="22.95" hidden="1" customHeight="1" x14ac:dyDescent="0.85"/>
    <row r="1813" ht="22.95" hidden="1" customHeight="1" x14ac:dyDescent="0.85"/>
    <row r="1814" ht="22.95" hidden="1" customHeight="1" x14ac:dyDescent="0.85"/>
    <row r="1815" ht="22.95" hidden="1" customHeight="1" x14ac:dyDescent="0.85"/>
    <row r="1816" ht="22.95" hidden="1" customHeight="1" x14ac:dyDescent="0.85"/>
    <row r="1817" ht="22.95" hidden="1" customHeight="1" x14ac:dyDescent="0.85"/>
    <row r="1818" ht="22.95" hidden="1" customHeight="1" x14ac:dyDescent="0.85"/>
    <row r="1819" ht="22.95" hidden="1" customHeight="1" x14ac:dyDescent="0.85"/>
    <row r="1820" ht="22.95" hidden="1" customHeight="1" x14ac:dyDescent="0.85"/>
    <row r="1821" ht="22.95" hidden="1" customHeight="1" x14ac:dyDescent="0.85"/>
    <row r="1822" ht="22.95" hidden="1" customHeight="1" x14ac:dyDescent="0.85"/>
    <row r="1823" ht="22.95" hidden="1" customHeight="1" x14ac:dyDescent="0.85"/>
    <row r="1824" ht="22.95" hidden="1" customHeight="1" x14ac:dyDescent="0.85"/>
    <row r="1825" ht="22.95" hidden="1" customHeight="1" x14ac:dyDescent="0.85"/>
    <row r="1826" ht="22.95" hidden="1" customHeight="1" x14ac:dyDescent="0.85"/>
    <row r="1827" ht="22.95" hidden="1" customHeight="1" x14ac:dyDescent="0.85"/>
    <row r="1828" ht="22.95" hidden="1" customHeight="1" x14ac:dyDescent="0.85"/>
    <row r="1829" ht="22.95" hidden="1" customHeight="1" x14ac:dyDescent="0.85"/>
    <row r="1830" ht="22.95" hidden="1" customHeight="1" x14ac:dyDescent="0.85"/>
    <row r="1831" ht="22.95" hidden="1" customHeight="1" x14ac:dyDescent="0.85"/>
    <row r="1832" ht="22.95" hidden="1" customHeight="1" x14ac:dyDescent="0.85"/>
    <row r="1833" ht="22.95" hidden="1" customHeight="1" x14ac:dyDescent="0.85"/>
    <row r="1834" ht="22.95" hidden="1" customHeight="1" x14ac:dyDescent="0.85"/>
    <row r="1835" ht="22.95" hidden="1" customHeight="1" x14ac:dyDescent="0.85"/>
    <row r="1836" ht="22.95" hidden="1" customHeight="1" x14ac:dyDescent="0.85"/>
    <row r="1837" ht="22.95" hidden="1" customHeight="1" x14ac:dyDescent="0.85"/>
    <row r="1838" ht="22.95" hidden="1" customHeight="1" x14ac:dyDescent="0.85"/>
    <row r="1839" ht="22.95" hidden="1" customHeight="1" x14ac:dyDescent="0.85"/>
    <row r="1840" ht="22.95" hidden="1" customHeight="1" x14ac:dyDescent="0.85"/>
    <row r="1841" ht="22.95" hidden="1" customHeight="1" x14ac:dyDescent="0.85"/>
    <row r="1842" ht="22.95" hidden="1" customHeight="1" x14ac:dyDescent="0.85"/>
    <row r="1843" ht="22.95" hidden="1" customHeight="1" x14ac:dyDescent="0.85"/>
    <row r="1844" ht="22.95" hidden="1" customHeight="1" x14ac:dyDescent="0.85"/>
    <row r="1845" ht="22.95" hidden="1" customHeight="1" x14ac:dyDescent="0.85"/>
    <row r="1846" ht="22.95" hidden="1" customHeight="1" x14ac:dyDescent="0.85"/>
    <row r="1847" ht="22.95" hidden="1" customHeight="1" x14ac:dyDescent="0.85"/>
    <row r="1848" ht="22.95" hidden="1" customHeight="1" x14ac:dyDescent="0.85"/>
    <row r="1849" ht="22.95" hidden="1" customHeight="1" x14ac:dyDescent="0.85"/>
    <row r="1850" ht="22.95" hidden="1" customHeight="1" x14ac:dyDescent="0.85"/>
    <row r="1851" ht="22.95" hidden="1" customHeight="1" x14ac:dyDescent="0.85"/>
    <row r="1852" ht="22.95" hidden="1" customHeight="1" x14ac:dyDescent="0.85"/>
    <row r="1853" ht="22.95" hidden="1" customHeight="1" x14ac:dyDescent="0.85"/>
    <row r="1854" ht="22.95" hidden="1" customHeight="1" x14ac:dyDescent="0.85"/>
    <row r="1855" ht="22.95" hidden="1" customHeight="1" x14ac:dyDescent="0.85"/>
    <row r="1856" ht="22.95" hidden="1" customHeight="1" x14ac:dyDescent="0.85"/>
    <row r="1857" ht="22.95" hidden="1" customHeight="1" x14ac:dyDescent="0.85"/>
    <row r="1858" ht="22.95" hidden="1" customHeight="1" x14ac:dyDescent="0.85"/>
    <row r="1859" ht="22.95" hidden="1" customHeight="1" x14ac:dyDescent="0.85"/>
    <row r="1860" ht="22.95" hidden="1" customHeight="1" x14ac:dyDescent="0.85"/>
    <row r="1861" ht="22.95" hidden="1" customHeight="1" x14ac:dyDescent="0.85"/>
    <row r="1862" ht="22.95" hidden="1" customHeight="1" x14ac:dyDescent="0.85"/>
    <row r="1863" ht="22.95" hidden="1" customHeight="1" x14ac:dyDescent="0.85"/>
    <row r="1864" ht="22.95" hidden="1" customHeight="1" x14ac:dyDescent="0.85"/>
    <row r="1865" ht="22.95" hidden="1" customHeight="1" x14ac:dyDescent="0.85"/>
    <row r="1866" ht="22.95" hidden="1" customHeight="1" x14ac:dyDescent="0.85"/>
    <row r="1867" ht="22.95" hidden="1" customHeight="1" x14ac:dyDescent="0.85"/>
    <row r="1868" ht="22.95" hidden="1" customHeight="1" x14ac:dyDescent="0.85"/>
    <row r="1869" ht="22.95" hidden="1" customHeight="1" x14ac:dyDescent="0.85"/>
    <row r="1870" ht="22.95" hidden="1" customHeight="1" x14ac:dyDescent="0.85"/>
    <row r="1871" ht="22.95" hidden="1" customHeight="1" x14ac:dyDescent="0.85"/>
    <row r="1872" ht="22.95" hidden="1" customHeight="1" x14ac:dyDescent="0.85"/>
    <row r="1873" ht="22.95" hidden="1" customHeight="1" x14ac:dyDescent="0.85"/>
    <row r="1874" ht="22.95" hidden="1" customHeight="1" x14ac:dyDescent="0.85"/>
    <row r="1875" ht="22.95" hidden="1" customHeight="1" x14ac:dyDescent="0.85"/>
    <row r="1876" ht="22.95" hidden="1" customHeight="1" x14ac:dyDescent="0.85"/>
    <row r="1877" ht="22.95" hidden="1" customHeight="1" x14ac:dyDescent="0.85"/>
    <row r="1878" ht="22.95" hidden="1" customHeight="1" x14ac:dyDescent="0.85"/>
    <row r="1879" ht="22.95" hidden="1" customHeight="1" x14ac:dyDescent="0.85"/>
    <row r="1880" ht="22.95" hidden="1" customHeight="1" x14ac:dyDescent="0.85"/>
    <row r="1881" ht="22.95" hidden="1" customHeight="1" x14ac:dyDescent="0.85"/>
    <row r="1882" ht="22.95" hidden="1" customHeight="1" x14ac:dyDescent="0.85"/>
    <row r="1883" ht="22.95" hidden="1" customHeight="1" x14ac:dyDescent="0.85"/>
    <row r="1884" ht="22.95" hidden="1" customHeight="1" x14ac:dyDescent="0.85"/>
    <row r="1885" ht="22.95" hidden="1" customHeight="1" x14ac:dyDescent="0.85"/>
    <row r="1886" ht="22.95" hidden="1" customHeight="1" x14ac:dyDescent="0.85"/>
    <row r="1887" ht="22.95" hidden="1" customHeight="1" x14ac:dyDescent="0.85"/>
    <row r="1888" ht="22.95" hidden="1" customHeight="1" x14ac:dyDescent="0.85"/>
    <row r="1889" ht="22.95" hidden="1" customHeight="1" x14ac:dyDescent="0.85"/>
    <row r="1890" ht="22.95" hidden="1" customHeight="1" x14ac:dyDescent="0.85"/>
    <row r="1891" ht="22.95" hidden="1" customHeight="1" x14ac:dyDescent="0.85"/>
    <row r="1892" ht="22.95" hidden="1" customHeight="1" x14ac:dyDescent="0.85"/>
    <row r="1893" ht="22.95" hidden="1" customHeight="1" x14ac:dyDescent="0.85"/>
    <row r="1894" ht="22.95" hidden="1" customHeight="1" x14ac:dyDescent="0.85"/>
    <row r="1895" ht="22.95" hidden="1" customHeight="1" x14ac:dyDescent="0.85"/>
    <row r="1896" ht="22.95" hidden="1" customHeight="1" x14ac:dyDescent="0.85"/>
    <row r="1897" ht="22.95" hidden="1" customHeight="1" x14ac:dyDescent="0.85"/>
    <row r="1898" ht="22.95" hidden="1" customHeight="1" x14ac:dyDescent="0.85"/>
    <row r="1899" ht="22.95" hidden="1" customHeight="1" x14ac:dyDescent="0.85"/>
    <row r="1900" ht="22.95" hidden="1" customHeight="1" x14ac:dyDescent="0.85"/>
    <row r="1901" ht="22.95" hidden="1" customHeight="1" x14ac:dyDescent="0.85"/>
    <row r="1902" ht="22.95" hidden="1" customHeight="1" x14ac:dyDescent="0.85"/>
    <row r="1903" ht="22.95" hidden="1" customHeight="1" x14ac:dyDescent="0.85"/>
    <row r="1904" ht="22.95" hidden="1" customHeight="1" x14ac:dyDescent="0.85"/>
    <row r="1905" ht="22.95" hidden="1" customHeight="1" x14ac:dyDescent="0.85"/>
    <row r="1906" ht="22.95" hidden="1" customHeight="1" x14ac:dyDescent="0.85"/>
    <row r="1907" ht="22.95" hidden="1" customHeight="1" x14ac:dyDescent="0.85"/>
    <row r="1908" ht="22.95" hidden="1" customHeight="1" x14ac:dyDescent="0.85"/>
    <row r="1909" ht="22.95" hidden="1" customHeight="1" x14ac:dyDescent="0.85"/>
    <row r="1910" ht="22.95" hidden="1" customHeight="1" x14ac:dyDescent="0.85"/>
    <row r="1911" ht="22.95" hidden="1" customHeight="1" x14ac:dyDescent="0.85"/>
    <row r="1912" ht="22.95" hidden="1" customHeight="1" x14ac:dyDescent="0.85"/>
    <row r="1913" ht="22.95" hidden="1" customHeight="1" x14ac:dyDescent="0.85"/>
    <row r="1914" ht="22.95" hidden="1" customHeight="1" x14ac:dyDescent="0.85"/>
    <row r="1915" ht="22.95" hidden="1" customHeight="1" x14ac:dyDescent="0.85"/>
    <row r="1916" ht="22.95" hidden="1" customHeight="1" x14ac:dyDescent="0.85"/>
    <row r="1917" ht="22.95" hidden="1" customHeight="1" x14ac:dyDescent="0.85"/>
    <row r="1918" ht="22.95" hidden="1" customHeight="1" x14ac:dyDescent="0.85"/>
    <row r="1919" ht="22.95" hidden="1" customHeight="1" x14ac:dyDescent="0.85"/>
    <row r="1920" ht="22.95" hidden="1" customHeight="1" x14ac:dyDescent="0.85"/>
    <row r="1921" ht="22.95" hidden="1" customHeight="1" x14ac:dyDescent="0.85"/>
    <row r="1922" ht="22.95" hidden="1" customHeight="1" x14ac:dyDescent="0.85"/>
    <row r="1923" ht="22.95" hidden="1" customHeight="1" x14ac:dyDescent="0.85"/>
    <row r="1924" ht="22.95" hidden="1" customHeight="1" x14ac:dyDescent="0.85"/>
    <row r="1925" ht="22.95" hidden="1" customHeight="1" x14ac:dyDescent="0.85"/>
    <row r="1926" ht="22.95" hidden="1" customHeight="1" x14ac:dyDescent="0.85"/>
    <row r="1927" ht="22.95" hidden="1" customHeight="1" x14ac:dyDescent="0.85"/>
    <row r="1928" ht="22.95" hidden="1" customHeight="1" x14ac:dyDescent="0.85"/>
    <row r="1929" ht="22.95" hidden="1" customHeight="1" x14ac:dyDescent="0.85"/>
    <row r="1930" ht="22.95" hidden="1" customHeight="1" x14ac:dyDescent="0.85"/>
    <row r="1931" ht="22.95" hidden="1" customHeight="1" x14ac:dyDescent="0.85"/>
    <row r="1932" ht="22.95" hidden="1" customHeight="1" x14ac:dyDescent="0.85"/>
    <row r="1933" ht="22.95" hidden="1" customHeight="1" x14ac:dyDescent="0.85"/>
    <row r="1934" ht="22.95" hidden="1" customHeight="1" x14ac:dyDescent="0.85"/>
    <row r="1935" ht="22.95" hidden="1" customHeight="1" x14ac:dyDescent="0.85"/>
    <row r="1936" ht="22.95" hidden="1" customHeight="1" x14ac:dyDescent="0.85"/>
    <row r="1937" ht="22.95" hidden="1" customHeight="1" x14ac:dyDescent="0.85"/>
    <row r="1938" ht="22.95" hidden="1" customHeight="1" x14ac:dyDescent="0.85"/>
    <row r="1939" ht="22.95" hidden="1" customHeight="1" x14ac:dyDescent="0.85"/>
    <row r="1940" ht="22.95" hidden="1" customHeight="1" x14ac:dyDescent="0.85"/>
    <row r="1941" ht="22.95" hidden="1" customHeight="1" x14ac:dyDescent="0.85"/>
    <row r="1942" ht="22.95" hidden="1" customHeight="1" x14ac:dyDescent="0.85"/>
    <row r="1943" ht="22.95" hidden="1" customHeight="1" x14ac:dyDescent="0.85"/>
    <row r="1944" ht="22.95" hidden="1" customHeight="1" x14ac:dyDescent="0.85"/>
    <row r="1945" ht="22.95" hidden="1" customHeight="1" x14ac:dyDescent="0.85"/>
    <row r="1946" ht="22.95" hidden="1" customHeight="1" x14ac:dyDescent="0.85"/>
    <row r="1947" ht="22.95" hidden="1" customHeight="1" x14ac:dyDescent="0.85"/>
    <row r="1948" ht="22.95" hidden="1" customHeight="1" x14ac:dyDescent="0.85"/>
    <row r="1949" ht="22.95" hidden="1" customHeight="1" x14ac:dyDescent="0.85"/>
    <row r="1950" ht="22.95" hidden="1" customHeight="1" x14ac:dyDescent="0.85"/>
    <row r="1951" ht="22.95" hidden="1" customHeight="1" x14ac:dyDescent="0.85"/>
    <row r="1952" ht="22.95" hidden="1" customHeight="1" x14ac:dyDescent="0.85"/>
    <row r="1953" ht="22.95" hidden="1" customHeight="1" x14ac:dyDescent="0.85"/>
    <row r="1954" ht="22.95" hidden="1" customHeight="1" x14ac:dyDescent="0.85"/>
    <row r="1955" ht="22.95" hidden="1" customHeight="1" x14ac:dyDescent="0.85"/>
    <row r="1956" ht="22.95" hidden="1" customHeight="1" x14ac:dyDescent="0.85"/>
    <row r="1957" ht="22.95" hidden="1" customHeight="1" x14ac:dyDescent="0.85"/>
    <row r="1958" ht="22.95" hidden="1" customHeight="1" x14ac:dyDescent="0.85"/>
    <row r="1959" ht="22.95" hidden="1" customHeight="1" x14ac:dyDescent="0.85"/>
    <row r="1960" ht="22.95" hidden="1" customHeight="1" x14ac:dyDescent="0.85"/>
    <row r="1961" ht="22.95" hidden="1" customHeight="1" x14ac:dyDescent="0.85"/>
    <row r="1962" ht="22.95" hidden="1" customHeight="1" x14ac:dyDescent="0.85"/>
    <row r="1963" ht="22.95" hidden="1" customHeight="1" x14ac:dyDescent="0.85"/>
    <row r="1964" ht="22.95" hidden="1" customHeight="1" x14ac:dyDescent="0.85"/>
    <row r="1965" ht="22.95" hidden="1" customHeight="1" x14ac:dyDescent="0.85"/>
    <row r="1966" ht="22.95" hidden="1" customHeight="1" x14ac:dyDescent="0.85"/>
    <row r="1967" ht="22.95" hidden="1" customHeight="1" x14ac:dyDescent="0.85"/>
    <row r="1968" ht="22.95" hidden="1" customHeight="1" x14ac:dyDescent="0.85"/>
    <row r="1969" ht="22.95" hidden="1" customHeight="1" x14ac:dyDescent="0.85"/>
    <row r="1970" ht="22.95" hidden="1" customHeight="1" x14ac:dyDescent="0.85"/>
    <row r="1971" ht="22.95" hidden="1" customHeight="1" x14ac:dyDescent="0.85"/>
    <row r="1972" ht="22.95" hidden="1" customHeight="1" x14ac:dyDescent="0.85"/>
    <row r="1973" ht="22.95" hidden="1" customHeight="1" x14ac:dyDescent="0.85"/>
    <row r="1974" ht="22.95" hidden="1" customHeight="1" x14ac:dyDescent="0.85"/>
    <row r="1975" ht="22.95" hidden="1" customHeight="1" x14ac:dyDescent="0.85"/>
    <row r="1976" ht="22.95" hidden="1" customHeight="1" x14ac:dyDescent="0.85"/>
    <row r="1977" ht="22.95" hidden="1" customHeight="1" x14ac:dyDescent="0.85"/>
    <row r="1978" ht="22.95" hidden="1" customHeight="1" x14ac:dyDescent="0.85"/>
    <row r="1979" ht="22.95" hidden="1" customHeight="1" x14ac:dyDescent="0.85"/>
    <row r="1980" ht="22.95" hidden="1" customHeight="1" x14ac:dyDescent="0.85"/>
    <row r="1981" ht="22.95" hidden="1" customHeight="1" x14ac:dyDescent="0.85"/>
    <row r="1982" ht="22.95" hidden="1" customHeight="1" x14ac:dyDescent="0.85"/>
    <row r="1983" ht="22.95" hidden="1" customHeight="1" x14ac:dyDescent="0.85"/>
    <row r="1984" ht="22.95" hidden="1" customHeight="1" x14ac:dyDescent="0.85"/>
    <row r="1985" ht="22.95" hidden="1" customHeight="1" x14ac:dyDescent="0.85"/>
    <row r="1986" ht="22.95" hidden="1" customHeight="1" x14ac:dyDescent="0.85"/>
    <row r="1987" ht="22.95" hidden="1" customHeight="1" x14ac:dyDescent="0.85"/>
    <row r="1988" ht="22.95" hidden="1" customHeight="1" x14ac:dyDescent="0.85"/>
    <row r="1989" ht="22.95" hidden="1" customHeight="1" x14ac:dyDescent="0.85"/>
    <row r="1990" ht="22.95" hidden="1" customHeight="1" x14ac:dyDescent="0.85"/>
    <row r="1991" ht="22.95" hidden="1" customHeight="1" x14ac:dyDescent="0.85"/>
    <row r="1992" ht="22.95" hidden="1" customHeight="1" x14ac:dyDescent="0.85"/>
    <row r="1993" ht="22.95" hidden="1" customHeight="1" x14ac:dyDescent="0.85"/>
    <row r="1994" ht="22.95" hidden="1" customHeight="1" x14ac:dyDescent="0.85"/>
    <row r="1995" ht="22.95" hidden="1" customHeight="1" x14ac:dyDescent="0.85"/>
    <row r="1996" ht="22.95" hidden="1" customHeight="1" x14ac:dyDescent="0.85"/>
    <row r="1997" ht="22.95" hidden="1" customHeight="1" x14ac:dyDescent="0.85"/>
    <row r="1998" ht="22.95" hidden="1" customHeight="1" x14ac:dyDescent="0.85"/>
    <row r="1999" ht="22.95" hidden="1" customHeight="1" x14ac:dyDescent="0.85"/>
    <row r="2000" ht="22.95" hidden="1" customHeight="1" x14ac:dyDescent="0.85"/>
    <row r="2001" ht="22.95" hidden="1" customHeight="1" x14ac:dyDescent="0.85"/>
    <row r="2002" ht="22.95" hidden="1" customHeight="1" x14ac:dyDescent="0.85"/>
    <row r="2003" ht="22.95" hidden="1" customHeight="1" x14ac:dyDescent="0.85"/>
    <row r="2004" ht="22.95" hidden="1" customHeight="1" x14ac:dyDescent="0.85"/>
    <row r="2005" ht="22.95" hidden="1" customHeight="1" x14ac:dyDescent="0.85"/>
    <row r="2006" ht="22.95" hidden="1" customHeight="1" x14ac:dyDescent="0.85"/>
    <row r="2007" ht="22.95" hidden="1" customHeight="1" x14ac:dyDescent="0.85"/>
    <row r="2008" ht="22.95" hidden="1" customHeight="1" x14ac:dyDescent="0.85"/>
    <row r="2009" ht="22.95" hidden="1" customHeight="1" x14ac:dyDescent="0.85"/>
    <row r="2010" ht="22.95" hidden="1" customHeight="1" x14ac:dyDescent="0.85"/>
    <row r="2011" ht="22.95" hidden="1" customHeight="1" x14ac:dyDescent="0.85"/>
    <row r="2012" ht="22.95" hidden="1" customHeight="1" x14ac:dyDescent="0.85"/>
    <row r="2013" ht="22.95" hidden="1" customHeight="1" x14ac:dyDescent="0.85"/>
    <row r="2014" ht="22.95" hidden="1" customHeight="1" x14ac:dyDescent="0.85"/>
    <row r="2015" ht="22.95" hidden="1" customHeight="1" x14ac:dyDescent="0.85"/>
    <row r="2016" ht="22.95" hidden="1" customHeight="1" x14ac:dyDescent="0.85"/>
    <row r="2017" ht="22.95" hidden="1" customHeight="1" x14ac:dyDescent="0.85"/>
    <row r="2018" ht="22.95" hidden="1" customHeight="1" x14ac:dyDescent="0.85"/>
    <row r="2019" ht="22.95" hidden="1" customHeight="1" x14ac:dyDescent="0.85"/>
    <row r="2020" ht="22.95" hidden="1" customHeight="1" x14ac:dyDescent="0.85"/>
    <row r="2021" ht="22.95" hidden="1" customHeight="1" x14ac:dyDescent="0.85"/>
    <row r="2022" ht="22.95" hidden="1" customHeight="1" x14ac:dyDescent="0.85"/>
    <row r="2023" ht="22.95" hidden="1" customHeight="1" x14ac:dyDescent="0.85"/>
    <row r="2024" ht="22.95" hidden="1" customHeight="1" x14ac:dyDescent="0.85"/>
    <row r="2025" ht="22.95" hidden="1" customHeight="1" x14ac:dyDescent="0.85"/>
    <row r="2026" ht="22.95" hidden="1" customHeight="1" x14ac:dyDescent="0.85"/>
    <row r="2027" ht="22.95" hidden="1" customHeight="1" x14ac:dyDescent="0.85"/>
    <row r="2028" ht="22.95" hidden="1" customHeight="1" x14ac:dyDescent="0.85"/>
    <row r="2029" ht="22.95" hidden="1" customHeight="1" x14ac:dyDescent="0.85"/>
    <row r="2030" ht="22.95" hidden="1" customHeight="1" x14ac:dyDescent="0.85"/>
    <row r="2031" ht="22.95" hidden="1" customHeight="1" x14ac:dyDescent="0.85"/>
    <row r="2032" ht="22.95" hidden="1" customHeight="1" x14ac:dyDescent="0.85"/>
    <row r="2033" ht="22.95" hidden="1" customHeight="1" x14ac:dyDescent="0.85"/>
    <row r="2034" ht="22.95" hidden="1" customHeight="1" x14ac:dyDescent="0.85"/>
    <row r="2035" ht="22.95" hidden="1" customHeight="1" x14ac:dyDescent="0.85"/>
    <row r="2036" ht="22.95" hidden="1" customHeight="1" x14ac:dyDescent="0.85"/>
    <row r="2037" ht="22.95" hidden="1" customHeight="1" x14ac:dyDescent="0.85"/>
    <row r="2038" ht="22.95" hidden="1" customHeight="1" x14ac:dyDescent="0.85"/>
    <row r="2039" ht="22.95" hidden="1" customHeight="1" x14ac:dyDescent="0.85"/>
    <row r="2040" ht="22.95" hidden="1" customHeight="1" x14ac:dyDescent="0.85"/>
    <row r="2041" ht="22.95" hidden="1" customHeight="1" x14ac:dyDescent="0.85"/>
    <row r="2042" ht="22.95" hidden="1" customHeight="1" x14ac:dyDescent="0.85"/>
    <row r="2043" ht="22.95" hidden="1" customHeight="1" x14ac:dyDescent="0.85"/>
    <row r="2044" ht="22.95" hidden="1" customHeight="1" x14ac:dyDescent="0.85"/>
    <row r="2045" ht="22.95" hidden="1" customHeight="1" x14ac:dyDescent="0.85"/>
    <row r="2046" ht="22.95" hidden="1" customHeight="1" x14ac:dyDescent="0.85"/>
    <row r="2047" ht="22.95" hidden="1" customHeight="1" x14ac:dyDescent="0.85"/>
    <row r="2048" ht="22.95" hidden="1" customHeight="1" x14ac:dyDescent="0.85"/>
    <row r="2049" ht="22.95" hidden="1" customHeight="1" x14ac:dyDescent="0.85"/>
    <row r="2050" ht="22.95" hidden="1" customHeight="1" x14ac:dyDescent="0.85"/>
    <row r="2051" ht="22.95" hidden="1" customHeight="1" x14ac:dyDescent="0.85"/>
    <row r="2052" ht="22.95" hidden="1" customHeight="1" x14ac:dyDescent="0.85"/>
    <row r="2053" ht="22.95" hidden="1" customHeight="1" x14ac:dyDescent="0.85"/>
    <row r="2054" ht="22.95" hidden="1" customHeight="1" x14ac:dyDescent="0.85"/>
    <row r="2055" ht="22.95" hidden="1" customHeight="1" x14ac:dyDescent="0.85"/>
    <row r="2056" ht="22.95" hidden="1" customHeight="1" x14ac:dyDescent="0.85"/>
    <row r="2057" ht="22.95" hidden="1" customHeight="1" x14ac:dyDescent="0.85"/>
    <row r="2058" ht="22.95" hidden="1" customHeight="1" x14ac:dyDescent="0.85"/>
    <row r="2059" ht="22.95" hidden="1" customHeight="1" x14ac:dyDescent="0.85"/>
    <row r="2060" ht="22.95" hidden="1" customHeight="1" x14ac:dyDescent="0.85"/>
    <row r="2061" ht="22.95" hidden="1" customHeight="1" x14ac:dyDescent="0.85"/>
    <row r="2062" ht="22.95" hidden="1" customHeight="1" x14ac:dyDescent="0.85"/>
    <row r="2063" ht="22.95" hidden="1" customHeight="1" x14ac:dyDescent="0.85"/>
    <row r="2064" ht="22.95" hidden="1" customHeight="1" x14ac:dyDescent="0.85"/>
    <row r="2065" ht="22.95" hidden="1" customHeight="1" x14ac:dyDescent="0.85"/>
    <row r="2066" ht="22.95" hidden="1" customHeight="1" x14ac:dyDescent="0.85"/>
    <row r="2067" ht="22.95" hidden="1" customHeight="1" x14ac:dyDescent="0.85"/>
    <row r="2068" ht="22.95" hidden="1" customHeight="1" x14ac:dyDescent="0.85"/>
    <row r="2069" ht="22.95" hidden="1" customHeight="1" x14ac:dyDescent="0.85"/>
    <row r="2070" ht="22.95" hidden="1" customHeight="1" x14ac:dyDescent="0.85"/>
    <row r="2071" ht="22.95" hidden="1" customHeight="1" x14ac:dyDescent="0.85"/>
    <row r="2072" ht="22.95" hidden="1" customHeight="1" x14ac:dyDescent="0.85"/>
    <row r="2073" ht="22.95" hidden="1" customHeight="1" x14ac:dyDescent="0.85"/>
    <row r="2074" ht="22.95" hidden="1" customHeight="1" x14ac:dyDescent="0.85"/>
    <row r="2075" ht="22.95" hidden="1" customHeight="1" x14ac:dyDescent="0.85"/>
    <row r="2076" ht="22.95" hidden="1" customHeight="1" x14ac:dyDescent="0.85"/>
    <row r="2077" ht="22.95" hidden="1" customHeight="1" x14ac:dyDescent="0.85"/>
    <row r="2078" ht="22.95" hidden="1" customHeight="1" x14ac:dyDescent="0.85"/>
    <row r="2079" ht="22.95" hidden="1" customHeight="1" x14ac:dyDescent="0.85"/>
    <row r="2080" ht="22.95" hidden="1" customHeight="1" x14ac:dyDescent="0.85"/>
    <row r="2081" ht="22.95" hidden="1" customHeight="1" x14ac:dyDescent="0.85"/>
    <row r="2082" ht="22.95" hidden="1" customHeight="1" x14ac:dyDescent="0.85"/>
    <row r="2083" ht="22.95" hidden="1" customHeight="1" x14ac:dyDescent="0.85"/>
    <row r="2084" ht="22.95" hidden="1" customHeight="1" x14ac:dyDescent="0.85"/>
    <row r="2085" ht="22.95" hidden="1" customHeight="1" x14ac:dyDescent="0.85"/>
    <row r="2086" ht="22.95" hidden="1" customHeight="1" x14ac:dyDescent="0.85"/>
    <row r="2087" ht="22.95" hidden="1" customHeight="1" x14ac:dyDescent="0.85"/>
    <row r="2088" ht="22.95" hidden="1" customHeight="1" x14ac:dyDescent="0.85"/>
    <row r="2089" ht="22.95" hidden="1" customHeight="1" x14ac:dyDescent="0.85"/>
    <row r="2090" ht="22.95" hidden="1" customHeight="1" x14ac:dyDescent="0.85"/>
    <row r="2091" ht="22.95" hidden="1" customHeight="1" x14ac:dyDescent="0.85"/>
    <row r="2092" ht="22.95" hidden="1" customHeight="1" x14ac:dyDescent="0.85"/>
    <row r="2093" ht="22.95" hidden="1" customHeight="1" x14ac:dyDescent="0.85"/>
    <row r="2094" ht="22.95" hidden="1" customHeight="1" x14ac:dyDescent="0.85"/>
    <row r="2095" ht="22.95" hidden="1" customHeight="1" x14ac:dyDescent="0.85"/>
    <row r="2096" ht="22.95" hidden="1" customHeight="1" x14ac:dyDescent="0.85"/>
    <row r="2097" ht="22.95" hidden="1" customHeight="1" x14ac:dyDescent="0.85"/>
    <row r="2098" ht="22.95" hidden="1" customHeight="1" x14ac:dyDescent="0.85"/>
    <row r="2099" ht="22.95" hidden="1" customHeight="1" x14ac:dyDescent="0.85"/>
    <row r="2100" ht="22.95" hidden="1" customHeight="1" x14ac:dyDescent="0.85"/>
    <row r="2101" ht="22.95" hidden="1" customHeight="1" x14ac:dyDescent="0.85"/>
    <row r="2102" ht="22.95" hidden="1" customHeight="1" x14ac:dyDescent="0.85"/>
    <row r="2103" ht="22.95" hidden="1" customHeight="1" x14ac:dyDescent="0.85"/>
    <row r="2104" ht="22.95" hidden="1" customHeight="1" x14ac:dyDescent="0.85"/>
    <row r="2105" ht="22.95" hidden="1" customHeight="1" x14ac:dyDescent="0.85"/>
    <row r="2106" ht="22.95" hidden="1" customHeight="1" x14ac:dyDescent="0.85"/>
    <row r="2107" ht="22.95" hidden="1" customHeight="1" x14ac:dyDescent="0.85"/>
    <row r="2108" ht="22.95" hidden="1" customHeight="1" x14ac:dyDescent="0.85"/>
    <row r="2109" ht="22.95" hidden="1" customHeight="1" x14ac:dyDescent="0.85"/>
    <row r="2110" ht="22.95" hidden="1" customHeight="1" x14ac:dyDescent="0.85"/>
    <row r="2111" ht="22.95" hidden="1" customHeight="1" x14ac:dyDescent="0.85"/>
    <row r="2112" ht="22.95" hidden="1" customHeight="1" x14ac:dyDescent="0.85"/>
    <row r="2113" ht="22.95" hidden="1" customHeight="1" x14ac:dyDescent="0.85"/>
    <row r="2114" ht="22.95" hidden="1" customHeight="1" x14ac:dyDescent="0.85"/>
    <row r="2115" ht="22.95" hidden="1" customHeight="1" x14ac:dyDescent="0.85"/>
    <row r="2116" ht="22.95" hidden="1" customHeight="1" x14ac:dyDescent="0.85"/>
    <row r="2117" ht="22.95" hidden="1" customHeight="1" x14ac:dyDescent="0.85"/>
    <row r="2118" ht="22.95" hidden="1" customHeight="1" x14ac:dyDescent="0.85"/>
    <row r="2119" ht="22.95" hidden="1" customHeight="1" x14ac:dyDescent="0.85"/>
    <row r="2120" ht="22.95" hidden="1" customHeight="1" x14ac:dyDescent="0.85"/>
    <row r="2121" ht="22.95" hidden="1" customHeight="1" x14ac:dyDescent="0.85"/>
    <row r="2122" ht="22.95" hidden="1" customHeight="1" x14ac:dyDescent="0.85"/>
    <row r="2123" ht="22.95" hidden="1" customHeight="1" x14ac:dyDescent="0.85"/>
    <row r="2124" ht="22.95" hidden="1" customHeight="1" x14ac:dyDescent="0.85"/>
    <row r="2125" ht="22.95" hidden="1" customHeight="1" x14ac:dyDescent="0.85"/>
    <row r="2126" ht="22.95" hidden="1" customHeight="1" x14ac:dyDescent="0.85"/>
    <row r="2127" ht="22.95" hidden="1" customHeight="1" x14ac:dyDescent="0.85"/>
    <row r="2128" ht="22.95" hidden="1" customHeight="1" x14ac:dyDescent="0.85"/>
    <row r="2129" ht="22.95" hidden="1" customHeight="1" x14ac:dyDescent="0.85"/>
    <row r="2130" ht="22.95" hidden="1" customHeight="1" x14ac:dyDescent="0.85"/>
    <row r="2131" ht="22.95" hidden="1" customHeight="1" x14ac:dyDescent="0.85"/>
    <row r="2132" ht="22.95" hidden="1" customHeight="1" x14ac:dyDescent="0.85"/>
    <row r="2133" ht="22.95" hidden="1" customHeight="1" x14ac:dyDescent="0.85"/>
    <row r="2134" ht="22.95" hidden="1" customHeight="1" x14ac:dyDescent="0.85"/>
    <row r="2135" ht="22.95" hidden="1" customHeight="1" x14ac:dyDescent="0.85"/>
    <row r="2136" ht="22.95" hidden="1" customHeight="1" x14ac:dyDescent="0.85"/>
    <row r="2137" ht="22.95" hidden="1" customHeight="1" x14ac:dyDescent="0.85"/>
    <row r="2138" ht="22.95" hidden="1" customHeight="1" x14ac:dyDescent="0.85"/>
    <row r="2139" ht="22.95" hidden="1" customHeight="1" x14ac:dyDescent="0.85"/>
    <row r="2140" ht="22.95" hidden="1" customHeight="1" x14ac:dyDescent="0.85"/>
    <row r="2141" ht="22.95" hidden="1" customHeight="1" x14ac:dyDescent="0.85"/>
    <row r="2142" ht="22.95" hidden="1" customHeight="1" x14ac:dyDescent="0.85"/>
    <row r="2143" ht="22.95" hidden="1" customHeight="1" x14ac:dyDescent="0.85"/>
    <row r="2144" ht="22.95" hidden="1" customHeight="1" x14ac:dyDescent="0.85"/>
    <row r="2145" ht="22.95" hidden="1" customHeight="1" x14ac:dyDescent="0.85"/>
    <row r="2146" ht="22.95" hidden="1" customHeight="1" x14ac:dyDescent="0.85"/>
    <row r="2147" ht="22.95" hidden="1" customHeight="1" x14ac:dyDescent="0.85"/>
    <row r="2148" ht="22.95" hidden="1" customHeight="1" x14ac:dyDescent="0.85"/>
    <row r="2149" ht="22.95" hidden="1" customHeight="1" x14ac:dyDescent="0.85"/>
    <row r="2150" ht="22.95" hidden="1" customHeight="1" x14ac:dyDescent="0.85"/>
    <row r="2151" ht="22.95" hidden="1" customHeight="1" x14ac:dyDescent="0.85"/>
    <row r="2152" ht="22.95" hidden="1" customHeight="1" x14ac:dyDescent="0.85"/>
    <row r="2153" ht="22.95" hidden="1" customHeight="1" x14ac:dyDescent="0.85"/>
    <row r="2154" ht="22.95" hidden="1" customHeight="1" x14ac:dyDescent="0.85"/>
    <row r="2155" ht="22.95" hidden="1" customHeight="1" x14ac:dyDescent="0.85"/>
    <row r="2156" ht="22.95" hidden="1" customHeight="1" x14ac:dyDescent="0.85"/>
    <row r="2157" ht="22.95" hidden="1" customHeight="1" x14ac:dyDescent="0.85"/>
    <row r="2158" ht="22.95" hidden="1" customHeight="1" x14ac:dyDescent="0.85"/>
    <row r="2159" ht="22.95" hidden="1" customHeight="1" x14ac:dyDescent="0.85"/>
    <row r="2160" ht="22.95" hidden="1" customHeight="1" x14ac:dyDescent="0.85"/>
    <row r="2161" ht="22.95" hidden="1" customHeight="1" x14ac:dyDescent="0.85"/>
    <row r="2162" ht="22.95" hidden="1" customHeight="1" x14ac:dyDescent="0.85"/>
    <row r="2163" ht="22.95" hidden="1" customHeight="1" x14ac:dyDescent="0.85"/>
    <row r="2164" ht="22.95" hidden="1" customHeight="1" x14ac:dyDescent="0.85"/>
    <row r="2165" ht="22.95" hidden="1" customHeight="1" x14ac:dyDescent="0.85"/>
    <row r="2166" ht="22.95" hidden="1" customHeight="1" x14ac:dyDescent="0.85"/>
    <row r="2167" ht="22.95" hidden="1" customHeight="1" x14ac:dyDescent="0.85"/>
    <row r="2168" ht="22.95" hidden="1" customHeight="1" x14ac:dyDescent="0.85"/>
    <row r="2169" ht="22.95" hidden="1" customHeight="1" x14ac:dyDescent="0.85"/>
    <row r="2170" ht="22.95" hidden="1" customHeight="1" x14ac:dyDescent="0.85"/>
    <row r="2171" ht="22.95" hidden="1" customHeight="1" x14ac:dyDescent="0.85"/>
    <row r="2172" ht="22.95" hidden="1" customHeight="1" x14ac:dyDescent="0.85"/>
    <row r="2173" ht="22.95" hidden="1" customHeight="1" x14ac:dyDescent="0.85"/>
    <row r="2174" ht="22.95" hidden="1" customHeight="1" x14ac:dyDescent="0.85"/>
    <row r="2175" ht="22.95" hidden="1" customHeight="1" x14ac:dyDescent="0.85"/>
    <row r="2176" ht="22.95" hidden="1" customHeight="1" x14ac:dyDescent="0.85"/>
    <row r="2177" ht="22.95" hidden="1" customHeight="1" x14ac:dyDescent="0.85"/>
    <row r="2178" ht="22.95" hidden="1" customHeight="1" x14ac:dyDescent="0.85"/>
    <row r="2179" ht="22.95" hidden="1" customHeight="1" x14ac:dyDescent="0.85"/>
    <row r="2180" ht="22.95" hidden="1" customHeight="1" x14ac:dyDescent="0.85"/>
    <row r="2181" ht="22.95" hidden="1" customHeight="1" x14ac:dyDescent="0.85"/>
    <row r="2182" ht="22.95" hidden="1" customHeight="1" x14ac:dyDescent="0.85"/>
    <row r="2183" ht="22.95" hidden="1" customHeight="1" x14ac:dyDescent="0.85"/>
    <row r="2184" ht="22.95" hidden="1" customHeight="1" x14ac:dyDescent="0.85"/>
    <row r="2185" ht="22.95" hidden="1" customHeight="1" x14ac:dyDescent="0.85"/>
    <row r="2186" ht="22.95" hidden="1" customHeight="1" x14ac:dyDescent="0.85"/>
    <row r="2187" ht="22.95" hidden="1" customHeight="1" x14ac:dyDescent="0.85"/>
    <row r="2188" ht="22.95" hidden="1" customHeight="1" x14ac:dyDescent="0.85"/>
    <row r="2189" ht="22.95" hidden="1" customHeight="1" x14ac:dyDescent="0.85"/>
  </sheetData>
  <sheetProtection algorithmName="SHA-512" hashValue="XwhPaL4CK4sjLQOAtqhi3KcwmSbNRkkHrgntOvvV4ToYmlPsidYIVaUi3qLi+i7GJZ4MgrEJMHLD1OzDt48l1w==" saltValue="+ikBQVa8uhcch/lhCUeYoQ==" spinCount="100000" sheet="1" selectLockedCells="1" sort="0" autoFilter="0"/>
  <protectedRanges>
    <protectedRange sqref="B8:G38" name="AllowSort"/>
  </protectedRanges>
  <autoFilter ref="B8:G38" xr:uid="{00000000-0001-0000-0000-000000000000}">
    <sortState xmlns:xlrd2="http://schemas.microsoft.com/office/spreadsheetml/2017/richdata2" ref="B9:G38">
      <sortCondition descending="1" ref="D8:D38"/>
    </sortState>
  </autoFilter>
  <sortState xmlns:xlrd2="http://schemas.microsoft.com/office/spreadsheetml/2017/richdata2" ref="B9:C38">
    <sortCondition ref="B9:B38"/>
  </sortState>
  <mergeCells count="4">
    <mergeCell ref="B3:G3"/>
    <mergeCell ref="J12:J13"/>
    <mergeCell ref="B4:G4"/>
    <mergeCell ref="J2:J3"/>
  </mergeCells>
  <pageMargins left="0.25" right="0.25" top="0.75" bottom="0.75" header="0.3" footer="0.3"/>
  <pageSetup scale="56" orientation="landscape"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A1:H3507"/>
  <sheetViews>
    <sheetView showGridLines="0" zoomScale="70" zoomScaleNormal="70" workbookViewId="0">
      <pane ySplit="8" topLeftCell="A9" activePane="bottomLeft" state="frozen"/>
      <selection pane="bottomLeft" activeCell="E7" sqref="E7"/>
    </sheetView>
  </sheetViews>
  <sheetFormatPr defaultRowHeight="14.4" zeroHeight="1" x14ac:dyDescent="0.55000000000000004"/>
  <cols>
    <col min="1" max="1" width="5.68359375" style="16" customWidth="1"/>
    <col min="2" max="2" width="16.68359375" style="1" customWidth="1"/>
    <col min="3" max="3" width="14" style="21" customWidth="1"/>
    <col min="4" max="4" width="117.734375" bestFit="1" customWidth="1"/>
    <col min="5" max="5" width="19.1015625" style="1" customWidth="1"/>
    <col min="6" max="7" width="14.3125" style="1" customWidth="1"/>
    <col min="8" max="8" width="20.7890625" style="8" customWidth="1"/>
  </cols>
  <sheetData>
    <row r="1" spans="1:8" ht="7.8" customHeight="1" thickBot="1" x14ac:dyDescent="0.6">
      <c r="A1" s="17"/>
      <c r="B1" s="3"/>
      <c r="C1" s="3"/>
      <c r="D1" s="4"/>
      <c r="E1" s="3"/>
      <c r="F1" s="3"/>
      <c r="G1" s="3"/>
      <c r="H1" s="43"/>
    </row>
    <row r="2" spans="1:8" ht="34.799999999999997" customHeight="1" thickTop="1" x14ac:dyDescent="1.05">
      <c r="A2" s="17"/>
      <c r="B2" s="121" t="s">
        <v>2540</v>
      </c>
      <c r="C2" s="122"/>
      <c r="D2" s="122"/>
      <c r="E2" s="122"/>
      <c r="F2" s="122"/>
      <c r="G2" s="122"/>
      <c r="H2" s="123"/>
    </row>
    <row r="3" spans="1:8" ht="27.6" customHeight="1" x14ac:dyDescent="1.2">
      <c r="A3" s="17"/>
      <c r="B3" s="118" t="s">
        <v>1573</v>
      </c>
      <c r="C3" s="119"/>
      <c r="D3" s="119"/>
      <c r="E3" s="119"/>
      <c r="F3" s="119"/>
      <c r="G3" s="119"/>
      <c r="H3" s="120"/>
    </row>
    <row r="4" spans="1:8" ht="19.8" customHeight="1" x14ac:dyDescent="1.3">
      <c r="A4" s="17"/>
      <c r="B4" s="44" t="s">
        <v>2542</v>
      </c>
      <c r="C4" s="45"/>
      <c r="D4" s="45"/>
      <c r="E4" s="45"/>
      <c r="F4" s="45"/>
      <c r="G4" s="45"/>
      <c r="H4" s="46"/>
    </row>
    <row r="5" spans="1:8" ht="21.6" customHeight="1" x14ac:dyDescent="1.3">
      <c r="A5" s="17"/>
      <c r="B5" s="44" t="s">
        <v>2541</v>
      </c>
      <c r="C5" s="45"/>
      <c r="D5" s="45"/>
      <c r="E5" s="45"/>
      <c r="F5" s="45"/>
      <c r="G5" s="45"/>
      <c r="H5" s="46"/>
    </row>
    <row r="6" spans="1:8" ht="18" customHeight="1" thickBot="1" x14ac:dyDescent="1.25">
      <c r="A6" s="17"/>
      <c r="B6" s="124" t="s">
        <v>2539</v>
      </c>
      <c r="C6" s="125"/>
      <c r="D6" s="125"/>
      <c r="E6" s="47"/>
      <c r="F6" s="47"/>
      <c r="G6" s="47"/>
      <c r="H6" s="48"/>
    </row>
    <row r="7" spans="1:8" ht="23.1" x14ac:dyDescent="0.85">
      <c r="A7" s="17"/>
      <c r="B7" s="49"/>
      <c r="C7" s="50"/>
      <c r="D7" s="51" t="s">
        <v>7</v>
      </c>
      <c r="E7" s="22">
        <v>0</v>
      </c>
      <c r="F7" s="23">
        <v>0</v>
      </c>
      <c r="G7" s="24">
        <v>0</v>
      </c>
      <c r="H7" s="52"/>
    </row>
    <row r="8" spans="1:8" ht="20.399999999999999" x14ac:dyDescent="0.75">
      <c r="A8" s="17"/>
      <c r="B8" s="53" t="s">
        <v>5</v>
      </c>
      <c r="C8" s="54" t="s">
        <v>1</v>
      </c>
      <c r="D8" s="55" t="s">
        <v>1565</v>
      </c>
      <c r="E8" s="56" t="s">
        <v>33</v>
      </c>
      <c r="F8" s="57" t="s">
        <v>3</v>
      </c>
      <c r="G8" s="58" t="s">
        <v>2</v>
      </c>
      <c r="H8" s="59" t="s">
        <v>4</v>
      </c>
    </row>
    <row r="9" spans="1:8" ht="20.399999999999999" x14ac:dyDescent="0.75">
      <c r="B9" s="100">
        <v>45541</v>
      </c>
      <c r="C9" s="101" t="s">
        <v>1802</v>
      </c>
      <c r="D9" s="102" t="s">
        <v>1803</v>
      </c>
      <c r="E9" s="103">
        <v>45</v>
      </c>
      <c r="F9" s="104">
        <v>55</v>
      </c>
      <c r="G9" s="105">
        <v>52</v>
      </c>
      <c r="H9" s="106">
        <f>IF(E9="NA",0,E9*E$7)+IF(F9="NA",0,F9*F$7)+IF(G9="NA",0,G9*G$7)</f>
        <v>0</v>
      </c>
    </row>
    <row r="10" spans="1:8" ht="20.399999999999999" x14ac:dyDescent="0.75">
      <c r="B10" s="100">
        <v>45541</v>
      </c>
      <c r="C10" s="101" t="s">
        <v>2692</v>
      </c>
      <c r="D10" s="102" t="s">
        <v>2693</v>
      </c>
      <c r="E10" s="103">
        <v>34</v>
      </c>
      <c r="F10" s="104">
        <v>52</v>
      </c>
      <c r="G10" s="105">
        <v>55</v>
      </c>
      <c r="H10" s="106">
        <f>IF(E10="NA",0,E10*E$7)+IF(F10="NA",0,F10*F$7)+IF(G10="NA",0,G10*G$7)</f>
        <v>0</v>
      </c>
    </row>
    <row r="11" spans="1:8" ht="20.399999999999999" x14ac:dyDescent="0.75">
      <c r="B11" s="100">
        <v>45541</v>
      </c>
      <c r="C11" s="101" t="s">
        <v>2080</v>
      </c>
      <c r="D11" s="102" t="s">
        <v>2081</v>
      </c>
      <c r="E11" s="103">
        <v>42</v>
      </c>
      <c r="F11" s="104">
        <v>44</v>
      </c>
      <c r="G11" s="105">
        <v>68</v>
      </c>
      <c r="H11" s="106">
        <f>IF(E11="NA",0,E11*E$7)+IF(F11="NA",0,F11*F$7)+IF(G11="NA",0,G11*G$7)</f>
        <v>0</v>
      </c>
    </row>
    <row r="12" spans="1:8" ht="20.399999999999999" x14ac:dyDescent="0.75">
      <c r="B12" s="100">
        <v>45541</v>
      </c>
      <c r="C12" s="101" t="s">
        <v>1391</v>
      </c>
      <c r="D12" s="102" t="s">
        <v>1392</v>
      </c>
      <c r="E12" s="103">
        <v>0</v>
      </c>
      <c r="F12" s="104">
        <v>63</v>
      </c>
      <c r="G12" s="105">
        <v>43</v>
      </c>
      <c r="H12" s="106">
        <f>IF(E12="NA",0,E12*E$7)+IF(F12="NA",0,F12*F$7)+IF(G12="NA",0,G12*G$7)</f>
        <v>0</v>
      </c>
    </row>
    <row r="13" spans="1:8" ht="20.399999999999999" x14ac:dyDescent="0.75">
      <c r="B13" s="100">
        <v>45541</v>
      </c>
      <c r="C13" s="101" t="s">
        <v>417</v>
      </c>
      <c r="D13" s="102" t="s">
        <v>1918</v>
      </c>
      <c r="E13" s="103">
        <v>59</v>
      </c>
      <c r="F13" s="104">
        <v>46</v>
      </c>
      <c r="G13" s="105">
        <v>60</v>
      </c>
      <c r="H13" s="106">
        <f>IF(E13="NA",0,E13*E$7)+IF(F13="NA",0,F13*F$7)+IF(G13="NA",0,G13*G$7)</f>
        <v>0</v>
      </c>
    </row>
    <row r="14" spans="1:8" ht="20.399999999999999" x14ac:dyDescent="0.75">
      <c r="B14" s="100">
        <v>45541</v>
      </c>
      <c r="C14" s="101" t="s">
        <v>2812</v>
      </c>
      <c r="D14" s="102" t="s">
        <v>2813</v>
      </c>
      <c r="E14" s="103">
        <v>43</v>
      </c>
      <c r="F14" s="104">
        <v>46</v>
      </c>
      <c r="G14" s="105">
        <v>60</v>
      </c>
      <c r="H14" s="106">
        <f>IF(E14="NA",0,E14*E$7)+IF(F14="NA",0,F14*F$7)+IF(G14="NA",0,G14*G$7)</f>
        <v>0</v>
      </c>
    </row>
    <row r="15" spans="1:8" ht="20.399999999999999" x14ac:dyDescent="0.75">
      <c r="B15" s="100">
        <v>45541</v>
      </c>
      <c r="C15" s="101" t="s">
        <v>2371</v>
      </c>
      <c r="D15" s="102" t="s">
        <v>2372</v>
      </c>
      <c r="E15" s="103">
        <v>12</v>
      </c>
      <c r="F15" s="104">
        <v>54</v>
      </c>
      <c r="G15" s="105">
        <v>52</v>
      </c>
      <c r="H15" s="106">
        <f>IF(E15="NA",0,E15*E$7)+IF(F15="NA",0,F15*F$7)+IF(G15="NA",0,G15*G$7)</f>
        <v>0</v>
      </c>
    </row>
    <row r="16" spans="1:8" ht="20.399999999999999" x14ac:dyDescent="0.75">
      <c r="B16" s="100">
        <v>45541</v>
      </c>
      <c r="C16" s="101" t="s">
        <v>2595</v>
      </c>
      <c r="D16" s="102" t="s">
        <v>2596</v>
      </c>
      <c r="E16" s="103">
        <v>43</v>
      </c>
      <c r="F16" s="104">
        <v>47</v>
      </c>
      <c r="G16" s="105">
        <v>61</v>
      </c>
      <c r="H16" s="106">
        <f>IF(E16="NA",0,E16*E$7)+IF(F16="NA",0,F16*F$7)+IF(G16="NA",0,G16*G$7)</f>
        <v>0</v>
      </c>
    </row>
    <row r="17" spans="2:8" ht="20.399999999999999" x14ac:dyDescent="0.75">
      <c r="B17" s="100">
        <v>45541</v>
      </c>
      <c r="C17" s="101" t="s">
        <v>623</v>
      </c>
      <c r="D17" s="102" t="s">
        <v>624</v>
      </c>
      <c r="E17" s="103">
        <v>47</v>
      </c>
      <c r="F17" s="104">
        <v>48</v>
      </c>
      <c r="G17" s="105">
        <v>58</v>
      </c>
      <c r="H17" s="106">
        <f>IF(E17="NA",0,E17*E$7)+IF(F17="NA",0,F17*F$7)+IF(G17="NA",0,G17*G$7)</f>
        <v>0</v>
      </c>
    </row>
    <row r="18" spans="2:8" ht="20.399999999999999" x14ac:dyDescent="0.75">
      <c r="B18" s="100">
        <v>45541</v>
      </c>
      <c r="C18" s="101" t="s">
        <v>921</v>
      </c>
      <c r="D18" s="102" t="s">
        <v>922</v>
      </c>
      <c r="E18" s="103">
        <v>50</v>
      </c>
      <c r="F18" s="104">
        <v>38</v>
      </c>
      <c r="G18" s="105">
        <v>73</v>
      </c>
      <c r="H18" s="106">
        <f>IF(E18="NA",0,E18*E$7)+IF(F18="NA",0,F18*F$7)+IF(G18="NA",0,G18*G$7)</f>
        <v>0</v>
      </c>
    </row>
    <row r="19" spans="2:8" ht="20.399999999999999" x14ac:dyDescent="0.75">
      <c r="B19" s="100">
        <v>45541</v>
      </c>
      <c r="C19" s="101" t="s">
        <v>263</v>
      </c>
      <c r="D19" s="102" t="s">
        <v>264</v>
      </c>
      <c r="E19" s="103">
        <v>59</v>
      </c>
      <c r="F19" s="104">
        <v>46</v>
      </c>
      <c r="G19" s="105">
        <v>60</v>
      </c>
      <c r="H19" s="106">
        <f>IF(E19="NA",0,E19*E$7)+IF(F19="NA",0,F19*F$7)+IF(G19="NA",0,G19*G$7)</f>
        <v>0</v>
      </c>
    </row>
    <row r="20" spans="2:8" ht="20.399999999999999" x14ac:dyDescent="0.75">
      <c r="B20" s="100">
        <v>45541</v>
      </c>
      <c r="C20" s="101" t="s">
        <v>2568</v>
      </c>
      <c r="D20" s="102" t="s">
        <v>2569</v>
      </c>
      <c r="E20" s="103">
        <v>91</v>
      </c>
      <c r="F20" s="104">
        <v>59</v>
      </c>
      <c r="G20" s="105">
        <v>47</v>
      </c>
      <c r="H20" s="106">
        <f>IF(E20="NA",0,E20*E$7)+IF(F20="NA",0,F20*F$7)+IF(G20="NA",0,G20*G$7)</f>
        <v>0</v>
      </c>
    </row>
    <row r="21" spans="2:8" ht="20.399999999999999" x14ac:dyDescent="0.75">
      <c r="B21" s="100">
        <v>45541</v>
      </c>
      <c r="C21" s="101" t="s">
        <v>1077</v>
      </c>
      <c r="D21" s="102" t="s">
        <v>1078</v>
      </c>
      <c r="E21" s="103">
        <v>69</v>
      </c>
      <c r="F21" s="104">
        <v>47</v>
      </c>
      <c r="G21" s="105">
        <v>60</v>
      </c>
      <c r="H21" s="106">
        <f>IF(E21="NA",0,E21*E$7)+IF(F21="NA",0,F21*F$7)+IF(G21="NA",0,G21*G$7)</f>
        <v>0</v>
      </c>
    </row>
    <row r="22" spans="2:8" ht="20.399999999999999" x14ac:dyDescent="0.75">
      <c r="B22" s="100">
        <v>45541</v>
      </c>
      <c r="C22" s="101" t="s">
        <v>318</v>
      </c>
      <c r="D22" s="102" t="s">
        <v>319</v>
      </c>
      <c r="E22" s="103">
        <v>68</v>
      </c>
      <c r="F22" s="104">
        <v>54</v>
      </c>
      <c r="G22" s="105">
        <v>54</v>
      </c>
      <c r="H22" s="106">
        <f>IF(E22="NA",0,E22*E$7)+IF(F22="NA",0,F22*F$7)+IF(G22="NA",0,G22*G$7)</f>
        <v>0</v>
      </c>
    </row>
    <row r="23" spans="2:8" ht="20.399999999999999" x14ac:dyDescent="0.75">
      <c r="B23" s="100">
        <v>45541</v>
      </c>
      <c r="C23" s="101" t="s">
        <v>2773</v>
      </c>
      <c r="D23" s="102" t="s">
        <v>2774</v>
      </c>
      <c r="E23" s="103">
        <v>89</v>
      </c>
      <c r="F23" s="104">
        <v>60</v>
      </c>
      <c r="G23" s="105">
        <v>38</v>
      </c>
      <c r="H23" s="106">
        <f>IF(E23="NA",0,E23*E$7)+IF(F23="NA",0,F23*F$7)+IF(G23="NA",0,G23*G$7)</f>
        <v>0</v>
      </c>
    </row>
    <row r="24" spans="2:8" ht="20.399999999999999" x14ac:dyDescent="0.75">
      <c r="B24" s="100">
        <v>45541</v>
      </c>
      <c r="C24" s="101" t="s">
        <v>2935</v>
      </c>
      <c r="D24" s="102" t="s">
        <v>2936</v>
      </c>
      <c r="E24" s="103">
        <v>10</v>
      </c>
      <c r="F24" s="104">
        <v>56</v>
      </c>
      <c r="G24" s="105">
        <v>29</v>
      </c>
      <c r="H24" s="106">
        <f>IF(E24="NA",0,E24*E$7)+IF(F24="NA",0,F24*F$7)+IF(G24="NA",0,G24*G$7)</f>
        <v>0</v>
      </c>
    </row>
    <row r="25" spans="2:8" ht="20.399999999999999" x14ac:dyDescent="0.75">
      <c r="B25" s="100">
        <v>45541</v>
      </c>
      <c r="C25" s="101" t="s">
        <v>653</v>
      </c>
      <c r="D25" s="102" t="s">
        <v>654</v>
      </c>
      <c r="E25" s="103">
        <v>67</v>
      </c>
      <c r="F25" s="104">
        <v>45</v>
      </c>
      <c r="G25" s="105">
        <v>70</v>
      </c>
      <c r="H25" s="106">
        <f>IF(E25="NA",0,E25*E$7)+IF(F25="NA",0,F25*F$7)+IF(G25="NA",0,G25*G$7)</f>
        <v>0</v>
      </c>
    </row>
    <row r="26" spans="2:8" ht="20.399999999999999" x14ac:dyDescent="0.75">
      <c r="B26" s="100">
        <v>45541</v>
      </c>
      <c r="C26" s="101" t="s">
        <v>2696</v>
      </c>
      <c r="D26" s="102" t="s">
        <v>2697</v>
      </c>
      <c r="E26" s="103">
        <v>76</v>
      </c>
      <c r="F26" s="104">
        <v>55</v>
      </c>
      <c r="G26" s="105">
        <v>48</v>
      </c>
      <c r="H26" s="106">
        <f>IF(E26="NA",0,E26*E$7)+IF(F26="NA",0,F26*F$7)+IF(G26="NA",0,G26*G$7)</f>
        <v>0</v>
      </c>
    </row>
    <row r="27" spans="2:8" ht="20.399999999999999" x14ac:dyDescent="0.75">
      <c r="B27" s="100">
        <v>45541</v>
      </c>
      <c r="C27" s="101" t="s">
        <v>2173</v>
      </c>
      <c r="D27" s="102" t="s">
        <v>2174</v>
      </c>
      <c r="E27" s="103">
        <v>53</v>
      </c>
      <c r="F27" s="104">
        <v>41</v>
      </c>
      <c r="G27" s="105">
        <v>64</v>
      </c>
      <c r="H27" s="106">
        <f>IF(E27="NA",0,E27*E$7)+IF(F27="NA",0,F27*F$7)+IF(G27="NA",0,G27*G$7)</f>
        <v>0</v>
      </c>
    </row>
    <row r="28" spans="2:8" ht="20.399999999999999" x14ac:dyDescent="0.75">
      <c r="B28" s="100">
        <v>45541</v>
      </c>
      <c r="C28" s="101" t="s">
        <v>2712</v>
      </c>
      <c r="D28" s="102" t="s">
        <v>2713</v>
      </c>
      <c r="E28" s="103">
        <v>50</v>
      </c>
      <c r="F28" s="104">
        <v>46</v>
      </c>
      <c r="G28" s="105">
        <v>64</v>
      </c>
      <c r="H28" s="106">
        <f>IF(E28="NA",0,E28*E$7)+IF(F28="NA",0,F28*F$7)+IF(G28="NA",0,G28*G$7)</f>
        <v>0</v>
      </c>
    </row>
    <row r="29" spans="2:8" ht="20.399999999999999" x14ac:dyDescent="0.75">
      <c r="B29" s="100">
        <v>45541</v>
      </c>
      <c r="C29" s="101" t="s">
        <v>2493</v>
      </c>
      <c r="D29" s="102" t="s">
        <v>2494</v>
      </c>
      <c r="E29" s="103">
        <v>71</v>
      </c>
      <c r="F29" s="104">
        <v>59</v>
      </c>
      <c r="G29" s="105">
        <v>43</v>
      </c>
      <c r="H29" s="106">
        <f>IF(E29="NA",0,E29*E$7)+IF(F29="NA",0,F29*F$7)+IF(G29="NA",0,G29*G$7)</f>
        <v>0</v>
      </c>
    </row>
    <row r="30" spans="2:8" ht="20.399999999999999" x14ac:dyDescent="0.75">
      <c r="B30" s="100">
        <v>45541</v>
      </c>
      <c r="C30" s="101" t="s">
        <v>2589</v>
      </c>
      <c r="D30" s="102" t="s">
        <v>2590</v>
      </c>
      <c r="E30" s="103">
        <v>42</v>
      </c>
      <c r="F30" s="104">
        <v>47</v>
      </c>
      <c r="G30" s="105">
        <v>58</v>
      </c>
      <c r="H30" s="106">
        <f>IF(E30="NA",0,E30*E$7)+IF(F30="NA",0,F30*F$7)+IF(G30="NA",0,G30*G$7)</f>
        <v>0</v>
      </c>
    </row>
    <row r="31" spans="2:8" ht="20.399999999999999" x14ac:dyDescent="0.75">
      <c r="B31" s="100">
        <v>45541</v>
      </c>
      <c r="C31" s="101" t="s">
        <v>2550</v>
      </c>
      <c r="D31" s="102" t="s">
        <v>2551</v>
      </c>
      <c r="E31" s="103">
        <v>78</v>
      </c>
      <c r="F31" s="104">
        <v>62</v>
      </c>
      <c r="G31" s="105">
        <v>39</v>
      </c>
      <c r="H31" s="106">
        <f>IF(E31="NA",0,E31*E$7)+IF(F31="NA",0,F31*F$7)+IF(G31="NA",0,G31*G$7)</f>
        <v>0</v>
      </c>
    </row>
    <row r="32" spans="2:8" ht="20.399999999999999" x14ac:dyDescent="0.75">
      <c r="B32" s="100">
        <v>45541</v>
      </c>
      <c r="C32" s="101" t="s">
        <v>297</v>
      </c>
      <c r="D32" s="102" t="s">
        <v>298</v>
      </c>
      <c r="E32" s="103">
        <v>80</v>
      </c>
      <c r="F32" s="104">
        <v>57</v>
      </c>
      <c r="G32" s="105">
        <v>47</v>
      </c>
      <c r="H32" s="106">
        <f>IF(E32="NA",0,E32*E$7)+IF(F32="NA",0,F32*F$7)+IF(G32="NA",0,G32*G$7)</f>
        <v>0</v>
      </c>
    </row>
    <row r="33" spans="2:8" ht="20.399999999999999" x14ac:dyDescent="0.75">
      <c r="B33" s="100">
        <v>45541</v>
      </c>
      <c r="C33" s="101" t="s">
        <v>807</v>
      </c>
      <c r="D33" s="102" t="s">
        <v>808</v>
      </c>
      <c r="E33" s="103">
        <v>71</v>
      </c>
      <c r="F33" s="104">
        <v>61</v>
      </c>
      <c r="G33" s="105">
        <v>46</v>
      </c>
      <c r="H33" s="106">
        <f>IF(E33="NA",0,E33*E$7)+IF(F33="NA",0,F33*F$7)+IF(G33="NA",0,G33*G$7)</f>
        <v>0</v>
      </c>
    </row>
    <row r="34" spans="2:8" ht="20.399999999999999" x14ac:dyDescent="0.75">
      <c r="B34" s="100">
        <v>45541</v>
      </c>
      <c r="C34" s="101" t="s">
        <v>1202</v>
      </c>
      <c r="D34" s="102" t="s">
        <v>1203</v>
      </c>
      <c r="E34" s="103">
        <v>44</v>
      </c>
      <c r="F34" s="104">
        <v>44</v>
      </c>
      <c r="G34" s="105">
        <v>69</v>
      </c>
      <c r="H34" s="106">
        <f>IF(E34="NA",0,E34*E$7)+IF(F34="NA",0,F34*F$7)+IF(G34="NA",0,G34*G$7)</f>
        <v>0</v>
      </c>
    </row>
    <row r="35" spans="2:8" ht="20.399999999999999" x14ac:dyDescent="0.75">
      <c r="B35" s="100">
        <v>45541</v>
      </c>
      <c r="C35" s="101" t="s">
        <v>2670</v>
      </c>
      <c r="D35" s="102" t="s">
        <v>2671</v>
      </c>
      <c r="E35" s="103">
        <v>78</v>
      </c>
      <c r="F35" s="104">
        <v>56</v>
      </c>
      <c r="G35" s="105">
        <v>44</v>
      </c>
      <c r="H35" s="106">
        <f>IF(E35="NA",0,E35*E$7)+IF(F35="NA",0,F35*F$7)+IF(G35="NA",0,G35*G$7)</f>
        <v>0</v>
      </c>
    </row>
    <row r="36" spans="2:8" ht="20.399999999999999" x14ac:dyDescent="0.75">
      <c r="B36" s="100">
        <v>45541</v>
      </c>
      <c r="C36" s="101" t="s">
        <v>1038</v>
      </c>
      <c r="D36" s="102" t="s">
        <v>1039</v>
      </c>
      <c r="E36" s="103">
        <v>53</v>
      </c>
      <c r="F36" s="104">
        <v>40</v>
      </c>
      <c r="G36" s="105">
        <v>72</v>
      </c>
      <c r="H36" s="106">
        <f>IF(E36="NA",0,E36*E$7)+IF(F36="NA",0,F36*F$7)+IF(G36="NA",0,G36*G$7)</f>
        <v>0</v>
      </c>
    </row>
    <row r="37" spans="2:8" ht="20.399999999999999" x14ac:dyDescent="0.75">
      <c r="B37" s="100">
        <v>45541</v>
      </c>
      <c r="C37" s="101" t="s">
        <v>2428</v>
      </c>
      <c r="D37" s="102" t="s">
        <v>2429</v>
      </c>
      <c r="E37" s="103">
        <v>30</v>
      </c>
      <c r="F37" s="104">
        <v>51</v>
      </c>
      <c r="G37" s="105">
        <v>54</v>
      </c>
      <c r="H37" s="106">
        <f>IF(E37="NA",0,E37*E$7)+IF(F37="NA",0,F37*F$7)+IF(G37="NA",0,G37*G$7)</f>
        <v>0</v>
      </c>
    </row>
    <row r="38" spans="2:8" ht="20.399999999999999" x14ac:dyDescent="0.75">
      <c r="B38" s="100">
        <v>45541</v>
      </c>
      <c r="C38" s="101" t="s">
        <v>358</v>
      </c>
      <c r="D38" s="102" t="s">
        <v>359</v>
      </c>
      <c r="E38" s="103">
        <v>76</v>
      </c>
      <c r="F38" s="104">
        <v>43</v>
      </c>
      <c r="G38" s="105">
        <v>64</v>
      </c>
      <c r="H38" s="106">
        <f>IF(E38="NA",0,E38*E$7)+IF(F38="NA",0,F38*F$7)+IF(G38="NA",0,G38*G$7)</f>
        <v>0</v>
      </c>
    </row>
    <row r="39" spans="2:8" ht="20.399999999999999" x14ac:dyDescent="0.75">
      <c r="B39" s="100">
        <v>45541</v>
      </c>
      <c r="C39" s="101" t="s">
        <v>76</v>
      </c>
      <c r="D39" s="102" t="s">
        <v>77</v>
      </c>
      <c r="E39" s="103">
        <v>86</v>
      </c>
      <c r="F39" s="104">
        <v>64</v>
      </c>
      <c r="G39" s="105">
        <v>39</v>
      </c>
      <c r="H39" s="106">
        <f>IF(E39="NA",0,E39*E$7)+IF(F39="NA",0,F39*F$7)+IF(G39="NA",0,G39*G$7)</f>
        <v>0</v>
      </c>
    </row>
    <row r="40" spans="2:8" ht="20.399999999999999" x14ac:dyDescent="0.75">
      <c r="B40" s="100">
        <v>45541</v>
      </c>
      <c r="C40" s="101" t="s">
        <v>322</v>
      </c>
      <c r="D40" s="102" t="s">
        <v>323</v>
      </c>
      <c r="E40" s="103">
        <v>35</v>
      </c>
      <c r="F40" s="104">
        <v>44</v>
      </c>
      <c r="G40" s="105">
        <v>66</v>
      </c>
      <c r="H40" s="106">
        <f>IF(E40="NA",0,E40*E$7)+IF(F40="NA",0,F40*F$7)+IF(G40="NA",0,G40*G$7)</f>
        <v>0</v>
      </c>
    </row>
    <row r="41" spans="2:8" ht="20.399999999999999" x14ac:dyDescent="0.75">
      <c r="B41" s="100">
        <v>45541</v>
      </c>
      <c r="C41" s="101" t="s">
        <v>463</v>
      </c>
      <c r="D41" s="102" t="s">
        <v>464</v>
      </c>
      <c r="E41" s="103">
        <v>65</v>
      </c>
      <c r="F41" s="104">
        <v>52</v>
      </c>
      <c r="G41" s="105">
        <v>52</v>
      </c>
      <c r="H41" s="106">
        <f>IF(E41="NA",0,E41*E$7)+IF(F41="NA",0,F41*F$7)+IF(G41="NA",0,G41*G$7)</f>
        <v>0</v>
      </c>
    </row>
    <row r="42" spans="2:8" ht="20.399999999999999" x14ac:dyDescent="0.75">
      <c r="B42" s="100">
        <v>45541</v>
      </c>
      <c r="C42" s="101" t="s">
        <v>2426</v>
      </c>
      <c r="D42" s="102" t="s">
        <v>2427</v>
      </c>
      <c r="E42" s="103">
        <v>85</v>
      </c>
      <c r="F42" s="104">
        <v>58</v>
      </c>
      <c r="G42" s="105">
        <v>46</v>
      </c>
      <c r="H42" s="106">
        <f>IF(E42="NA",0,E42*E$7)+IF(F42="NA",0,F42*F$7)+IF(G42="NA",0,G42*G$7)</f>
        <v>0</v>
      </c>
    </row>
    <row r="43" spans="2:8" ht="20.399999999999999" x14ac:dyDescent="0.75">
      <c r="B43" s="100">
        <v>45541</v>
      </c>
      <c r="C43" s="101" t="s">
        <v>2706</v>
      </c>
      <c r="D43" s="102" t="s">
        <v>2707</v>
      </c>
      <c r="E43" s="103">
        <v>37</v>
      </c>
      <c r="F43" s="104">
        <v>48</v>
      </c>
      <c r="G43" s="105">
        <v>58</v>
      </c>
      <c r="H43" s="106">
        <f>IF(E43="NA",0,E43*E$7)+IF(F43="NA",0,F43*F$7)+IF(G43="NA",0,G43*G$7)</f>
        <v>0</v>
      </c>
    </row>
    <row r="44" spans="2:8" ht="20.399999999999999" x14ac:dyDescent="0.75">
      <c r="B44" s="100">
        <v>45541</v>
      </c>
      <c r="C44" s="101" t="s">
        <v>2704</v>
      </c>
      <c r="D44" s="102" t="s">
        <v>2705</v>
      </c>
      <c r="E44" s="103">
        <v>60</v>
      </c>
      <c r="F44" s="104">
        <v>47</v>
      </c>
      <c r="G44" s="105">
        <v>58</v>
      </c>
      <c r="H44" s="106">
        <f>IF(E44="NA",0,E44*E$7)+IF(F44="NA",0,F44*F$7)+IF(G44="NA",0,G44*G$7)</f>
        <v>0</v>
      </c>
    </row>
    <row r="45" spans="2:8" ht="20.399999999999999" x14ac:dyDescent="0.75">
      <c r="B45" s="100">
        <v>45541</v>
      </c>
      <c r="C45" s="101" t="s">
        <v>775</v>
      </c>
      <c r="D45" s="102" t="s">
        <v>776</v>
      </c>
      <c r="E45" s="103">
        <v>77</v>
      </c>
      <c r="F45" s="104">
        <v>51</v>
      </c>
      <c r="G45" s="105">
        <v>59</v>
      </c>
      <c r="H45" s="106">
        <f>IF(E45="NA",0,E45*E$7)+IF(F45="NA",0,F45*F$7)+IF(G45="NA",0,G45*G$7)</f>
        <v>0</v>
      </c>
    </row>
    <row r="46" spans="2:8" ht="20.399999999999999" x14ac:dyDescent="0.75">
      <c r="B46" s="100">
        <v>45541</v>
      </c>
      <c r="C46" s="101" t="s">
        <v>153</v>
      </c>
      <c r="D46" s="102" t="s">
        <v>154</v>
      </c>
      <c r="E46" s="103">
        <v>65</v>
      </c>
      <c r="F46" s="104">
        <v>62</v>
      </c>
      <c r="G46" s="105">
        <v>53</v>
      </c>
      <c r="H46" s="106">
        <f>IF(E46="NA",0,E46*E$7)+IF(F46="NA",0,F46*F$7)+IF(G46="NA",0,G46*G$7)</f>
        <v>0</v>
      </c>
    </row>
    <row r="47" spans="2:8" ht="20.399999999999999" x14ac:dyDescent="0.75">
      <c r="B47" s="100">
        <v>45541</v>
      </c>
      <c r="C47" s="101" t="s">
        <v>1503</v>
      </c>
      <c r="D47" s="102" t="s">
        <v>1504</v>
      </c>
      <c r="E47" s="103">
        <v>72</v>
      </c>
      <c r="F47" s="104">
        <v>61</v>
      </c>
      <c r="G47" s="105">
        <v>40</v>
      </c>
      <c r="H47" s="106">
        <f>IF(E47="NA",0,E47*E$7)+IF(F47="NA",0,F47*F$7)+IF(G47="NA",0,G47*G$7)</f>
        <v>0</v>
      </c>
    </row>
    <row r="48" spans="2:8" ht="20.399999999999999" x14ac:dyDescent="0.75">
      <c r="B48" s="100">
        <v>45541</v>
      </c>
      <c r="C48" s="101" t="s">
        <v>585</v>
      </c>
      <c r="D48" s="102" t="s">
        <v>586</v>
      </c>
      <c r="E48" s="103">
        <v>11</v>
      </c>
      <c r="F48" s="104">
        <v>63</v>
      </c>
      <c r="G48" s="105">
        <v>38</v>
      </c>
      <c r="H48" s="106">
        <f>IF(E48="NA",0,E48*E$7)+IF(F48="NA",0,F48*F$7)+IF(G48="NA",0,G48*G$7)</f>
        <v>0</v>
      </c>
    </row>
    <row r="49" spans="2:8" ht="20.399999999999999" x14ac:dyDescent="0.75">
      <c r="B49" s="100">
        <v>45541</v>
      </c>
      <c r="C49" s="101" t="s">
        <v>1488</v>
      </c>
      <c r="D49" s="102" t="s">
        <v>1489</v>
      </c>
      <c r="E49" s="103">
        <v>38</v>
      </c>
      <c r="F49" s="104">
        <v>67</v>
      </c>
      <c r="G49" s="105">
        <v>34</v>
      </c>
      <c r="H49" s="106">
        <f>IF(E49="NA",0,E49*E$7)+IF(F49="NA",0,F49*F$7)+IF(G49="NA",0,G49*G$7)</f>
        <v>0</v>
      </c>
    </row>
    <row r="50" spans="2:8" ht="20.399999999999999" x14ac:dyDescent="0.75">
      <c r="B50" s="100">
        <v>45541</v>
      </c>
      <c r="C50" s="101" t="s">
        <v>1127</v>
      </c>
      <c r="D50" s="102" t="s">
        <v>1128</v>
      </c>
      <c r="E50" s="103">
        <v>34</v>
      </c>
      <c r="F50" s="104">
        <v>65</v>
      </c>
      <c r="G50" s="105">
        <v>38</v>
      </c>
      <c r="H50" s="106">
        <f>IF(E50="NA",0,E50*E$7)+IF(F50="NA",0,F50*F$7)+IF(G50="NA",0,G50*G$7)</f>
        <v>0</v>
      </c>
    </row>
    <row r="51" spans="2:8" ht="20.399999999999999" x14ac:dyDescent="0.75">
      <c r="B51" s="100">
        <v>45541</v>
      </c>
      <c r="C51" s="101" t="s">
        <v>1440</v>
      </c>
      <c r="D51" s="102" t="s">
        <v>1441</v>
      </c>
      <c r="E51" s="103">
        <v>67</v>
      </c>
      <c r="F51" s="104">
        <v>65</v>
      </c>
      <c r="G51" s="105">
        <v>38</v>
      </c>
      <c r="H51" s="106">
        <f>IF(E51="NA",0,E51*E$7)+IF(F51="NA",0,F51*F$7)+IF(G51="NA",0,G51*G$7)</f>
        <v>0</v>
      </c>
    </row>
    <row r="52" spans="2:8" ht="20.399999999999999" x14ac:dyDescent="0.75">
      <c r="B52" s="100">
        <v>45541</v>
      </c>
      <c r="C52" s="101" t="s">
        <v>1526</v>
      </c>
      <c r="D52" s="102" t="s">
        <v>1527</v>
      </c>
      <c r="E52" s="103">
        <v>38</v>
      </c>
      <c r="F52" s="104">
        <v>53</v>
      </c>
      <c r="G52" s="105">
        <v>49</v>
      </c>
      <c r="H52" s="106">
        <f>IF(E52="NA",0,E52*E$7)+IF(F52="NA",0,F52*F$7)+IF(G52="NA",0,G52*G$7)</f>
        <v>0</v>
      </c>
    </row>
    <row r="53" spans="2:8" ht="20.399999999999999" x14ac:dyDescent="0.75">
      <c r="B53" s="100">
        <v>45541</v>
      </c>
      <c r="C53" s="101" t="s">
        <v>2768</v>
      </c>
      <c r="D53" s="102" t="s">
        <v>2769</v>
      </c>
      <c r="E53" s="103">
        <v>48</v>
      </c>
      <c r="F53" s="104">
        <v>59</v>
      </c>
      <c r="G53" s="105">
        <v>43</v>
      </c>
      <c r="H53" s="106">
        <f>IF(E53="NA",0,E53*E$7)+IF(F53="NA",0,F53*F$7)+IF(G53="NA",0,G53*G$7)</f>
        <v>0</v>
      </c>
    </row>
    <row r="54" spans="2:8" ht="20.399999999999999" x14ac:dyDescent="0.75">
      <c r="B54" s="100">
        <v>45541</v>
      </c>
      <c r="C54" s="101" t="s">
        <v>836</v>
      </c>
      <c r="D54" s="102" t="s">
        <v>837</v>
      </c>
      <c r="E54" s="103">
        <v>44</v>
      </c>
      <c r="F54" s="104">
        <v>60</v>
      </c>
      <c r="G54" s="105">
        <v>41</v>
      </c>
      <c r="H54" s="106">
        <f>IF(E54="NA",0,E54*E$7)+IF(F54="NA",0,F54*F$7)+IF(G54="NA",0,G54*G$7)</f>
        <v>0</v>
      </c>
    </row>
    <row r="55" spans="2:8" ht="20.399999999999999" x14ac:dyDescent="0.75">
      <c r="B55" s="100">
        <v>45541</v>
      </c>
      <c r="C55" s="101" t="s">
        <v>2222</v>
      </c>
      <c r="D55" s="102" t="s">
        <v>2223</v>
      </c>
      <c r="E55" s="103">
        <v>94</v>
      </c>
      <c r="F55" s="104">
        <v>59</v>
      </c>
      <c r="G55" s="105">
        <v>44</v>
      </c>
      <c r="H55" s="106">
        <f>IF(E55="NA",0,E55*E$7)+IF(F55="NA",0,F55*F$7)+IF(G55="NA",0,G55*G$7)</f>
        <v>0</v>
      </c>
    </row>
    <row r="56" spans="2:8" ht="20.399999999999999" x14ac:dyDescent="0.75">
      <c r="B56" s="100">
        <v>45541</v>
      </c>
      <c r="C56" s="101" t="s">
        <v>325</v>
      </c>
      <c r="D56" s="102" t="s">
        <v>326</v>
      </c>
      <c r="E56" s="103">
        <v>36</v>
      </c>
      <c r="F56" s="104">
        <v>44</v>
      </c>
      <c r="G56" s="105">
        <v>66</v>
      </c>
      <c r="H56" s="106">
        <f>IF(E56="NA",0,E56*E$7)+IF(F56="NA",0,F56*F$7)+IF(G56="NA",0,G56*G$7)</f>
        <v>0</v>
      </c>
    </row>
    <row r="57" spans="2:8" ht="20.399999999999999" x14ac:dyDescent="0.75">
      <c r="B57" s="100">
        <v>45541</v>
      </c>
      <c r="C57" s="101" t="s">
        <v>2430</v>
      </c>
      <c r="D57" s="102" t="s">
        <v>2431</v>
      </c>
      <c r="E57" s="103">
        <v>36</v>
      </c>
      <c r="F57" s="104">
        <v>41</v>
      </c>
      <c r="G57" s="105">
        <v>65</v>
      </c>
      <c r="H57" s="106">
        <f>IF(E57="NA",0,E57*E$7)+IF(F57="NA",0,F57*F$7)+IF(G57="NA",0,G57*G$7)</f>
        <v>0</v>
      </c>
    </row>
    <row r="58" spans="2:8" ht="20.399999999999999" x14ac:dyDescent="0.75">
      <c r="B58" s="100">
        <v>45541</v>
      </c>
      <c r="C58" s="101" t="s">
        <v>2432</v>
      </c>
      <c r="D58" s="102" t="s">
        <v>2433</v>
      </c>
      <c r="E58" s="103">
        <v>44</v>
      </c>
      <c r="F58" s="104">
        <v>49</v>
      </c>
      <c r="G58" s="105">
        <v>56</v>
      </c>
      <c r="H58" s="106">
        <f>IF(E58="NA",0,E58*E$7)+IF(F58="NA",0,F58*F$7)+IF(G58="NA",0,G58*G$7)</f>
        <v>0</v>
      </c>
    </row>
    <row r="59" spans="2:8" ht="20.399999999999999" x14ac:dyDescent="0.75">
      <c r="B59" s="100">
        <v>45541</v>
      </c>
      <c r="C59" s="101" t="s">
        <v>310</v>
      </c>
      <c r="D59" s="102" t="s">
        <v>311</v>
      </c>
      <c r="E59" s="103">
        <v>39</v>
      </c>
      <c r="F59" s="104">
        <v>49</v>
      </c>
      <c r="G59" s="105">
        <v>57</v>
      </c>
      <c r="H59" s="106">
        <f>IF(E59="NA",0,E59*E$7)+IF(F59="NA",0,F59*F$7)+IF(G59="NA",0,G59*G$7)</f>
        <v>0</v>
      </c>
    </row>
    <row r="60" spans="2:8" ht="20.399999999999999" x14ac:dyDescent="0.75">
      <c r="B60" s="100">
        <v>45541</v>
      </c>
      <c r="C60" s="101" t="s">
        <v>2686</v>
      </c>
      <c r="D60" s="102" t="s">
        <v>2687</v>
      </c>
      <c r="E60" s="103">
        <v>53</v>
      </c>
      <c r="F60" s="104">
        <v>51</v>
      </c>
      <c r="G60" s="105">
        <v>54</v>
      </c>
      <c r="H60" s="106">
        <f>IF(E60="NA",0,E60*E$7)+IF(F60="NA",0,F60*F$7)+IF(G60="NA",0,G60*G$7)</f>
        <v>0</v>
      </c>
    </row>
    <row r="61" spans="2:8" ht="20.399999999999999" x14ac:dyDescent="0.75">
      <c r="B61" s="100">
        <v>45541</v>
      </c>
      <c r="C61" s="101" t="s">
        <v>2688</v>
      </c>
      <c r="D61" s="102" t="s">
        <v>2689</v>
      </c>
      <c r="E61" s="103">
        <v>48</v>
      </c>
      <c r="F61" s="104">
        <v>51</v>
      </c>
      <c r="G61" s="105">
        <v>53</v>
      </c>
      <c r="H61" s="106">
        <f>IF(E61="NA",0,E61*E$7)+IF(F61="NA",0,F61*F$7)+IF(G61="NA",0,G61*G$7)</f>
        <v>0</v>
      </c>
    </row>
    <row r="62" spans="2:8" ht="20.399999999999999" x14ac:dyDescent="0.75">
      <c r="B62" s="100">
        <v>45541</v>
      </c>
      <c r="C62" s="101" t="s">
        <v>1369</v>
      </c>
      <c r="D62" s="102" t="s">
        <v>1370</v>
      </c>
      <c r="E62" s="103">
        <v>14</v>
      </c>
      <c r="F62" s="104">
        <v>47</v>
      </c>
      <c r="G62" s="105">
        <v>72</v>
      </c>
      <c r="H62" s="106">
        <f>IF(E62="NA",0,E62*E$7)+IF(F62="NA",0,F62*F$7)+IF(G62="NA",0,G62*G$7)</f>
        <v>0</v>
      </c>
    </row>
    <row r="63" spans="2:8" ht="20.399999999999999" x14ac:dyDescent="0.75">
      <c r="B63" s="100">
        <v>45541</v>
      </c>
      <c r="C63" s="101" t="s">
        <v>1560</v>
      </c>
      <c r="D63" s="102" t="s">
        <v>1561</v>
      </c>
      <c r="E63" s="103">
        <v>34</v>
      </c>
      <c r="F63" s="104">
        <v>55</v>
      </c>
      <c r="G63" s="105">
        <v>50</v>
      </c>
      <c r="H63" s="106">
        <f>IF(E63="NA",0,E63*E$7)+IF(F63="NA",0,F63*F$7)+IF(G63="NA",0,G63*G$7)</f>
        <v>0</v>
      </c>
    </row>
    <row r="64" spans="2:8" ht="20.399999999999999" x14ac:dyDescent="0.75">
      <c r="B64" s="100">
        <v>45541</v>
      </c>
      <c r="C64" s="101" t="s">
        <v>1052</v>
      </c>
      <c r="D64" s="102" t="s">
        <v>1053</v>
      </c>
      <c r="E64" s="103">
        <v>41</v>
      </c>
      <c r="F64" s="104">
        <v>50</v>
      </c>
      <c r="G64" s="105">
        <v>54</v>
      </c>
      <c r="H64" s="106">
        <f>IF(E64="NA",0,E64*E$7)+IF(F64="NA",0,F64*F$7)+IF(G64="NA",0,G64*G$7)</f>
        <v>0</v>
      </c>
    </row>
    <row r="65" spans="2:8" ht="20.399999999999999" x14ac:dyDescent="0.75">
      <c r="B65" s="100">
        <v>45541</v>
      </c>
      <c r="C65" s="101" t="s">
        <v>541</v>
      </c>
      <c r="D65" s="102" t="s">
        <v>542</v>
      </c>
      <c r="E65" s="103">
        <v>42</v>
      </c>
      <c r="F65" s="104">
        <v>49</v>
      </c>
      <c r="G65" s="105">
        <v>55</v>
      </c>
      <c r="H65" s="106">
        <f>IF(E65="NA",0,E65*E$7)+IF(F65="NA",0,F65*F$7)+IF(G65="NA",0,G65*G$7)</f>
        <v>0</v>
      </c>
    </row>
    <row r="66" spans="2:8" ht="20.399999999999999" x14ac:dyDescent="0.75">
      <c r="B66" s="100">
        <v>45541</v>
      </c>
      <c r="C66" s="101" t="s">
        <v>226</v>
      </c>
      <c r="D66" s="102" t="s">
        <v>227</v>
      </c>
      <c r="E66" s="103">
        <v>42</v>
      </c>
      <c r="F66" s="104">
        <v>54</v>
      </c>
      <c r="G66" s="105">
        <v>49</v>
      </c>
      <c r="H66" s="106">
        <f>IF(E66="NA",0,E66*E$7)+IF(F66="NA",0,F66*F$7)+IF(G66="NA",0,G66*G$7)</f>
        <v>0</v>
      </c>
    </row>
    <row r="67" spans="2:8" ht="20.399999999999999" x14ac:dyDescent="0.75">
      <c r="B67" s="100">
        <v>45541</v>
      </c>
      <c r="C67" s="101" t="s">
        <v>2181</v>
      </c>
      <c r="D67" s="102" t="s">
        <v>2182</v>
      </c>
      <c r="E67" s="103">
        <v>59</v>
      </c>
      <c r="F67" s="104">
        <v>55</v>
      </c>
      <c r="G67" s="105">
        <v>54</v>
      </c>
      <c r="H67" s="106">
        <f>IF(E67="NA",0,E67*E$7)+IF(F67="NA",0,F67*F$7)+IF(G67="NA",0,G67*G$7)</f>
        <v>0</v>
      </c>
    </row>
    <row r="68" spans="2:8" ht="20.399999999999999" x14ac:dyDescent="0.75">
      <c r="B68" s="100">
        <v>45541</v>
      </c>
      <c r="C68" s="101" t="s">
        <v>2109</v>
      </c>
      <c r="D68" s="102" t="s">
        <v>2110</v>
      </c>
      <c r="E68" s="103">
        <v>62</v>
      </c>
      <c r="F68" s="104">
        <v>44</v>
      </c>
      <c r="G68" s="105">
        <v>62</v>
      </c>
      <c r="H68" s="106">
        <f>IF(E68="NA",0,E68*E$7)+IF(F68="NA",0,F68*F$7)+IF(G68="NA",0,G68*G$7)</f>
        <v>0</v>
      </c>
    </row>
    <row r="69" spans="2:8" ht="20.399999999999999" x14ac:dyDescent="0.75">
      <c r="B69" s="100">
        <v>45541</v>
      </c>
      <c r="C69" s="101" t="s">
        <v>2113</v>
      </c>
      <c r="D69" s="102" t="s">
        <v>2114</v>
      </c>
      <c r="E69" s="103">
        <v>29</v>
      </c>
      <c r="F69" s="104">
        <v>43</v>
      </c>
      <c r="G69" s="105">
        <v>73</v>
      </c>
      <c r="H69" s="106">
        <f>IF(E69="NA",0,E69*E$7)+IF(F69="NA",0,F69*F$7)+IF(G69="NA",0,G69*G$7)</f>
        <v>0</v>
      </c>
    </row>
    <row r="70" spans="2:8" ht="20.399999999999999" x14ac:dyDescent="0.75">
      <c r="B70" s="100">
        <v>45541</v>
      </c>
      <c r="C70" s="101" t="s">
        <v>2115</v>
      </c>
      <c r="D70" s="102" t="s">
        <v>2116</v>
      </c>
      <c r="E70" s="103">
        <v>70</v>
      </c>
      <c r="F70" s="104">
        <v>51</v>
      </c>
      <c r="G70" s="105">
        <v>56</v>
      </c>
      <c r="H70" s="106">
        <f>IF(E70="NA",0,E70*E$7)+IF(F70="NA",0,F70*F$7)+IF(G70="NA",0,G70*G$7)</f>
        <v>0</v>
      </c>
    </row>
    <row r="71" spans="2:8" ht="20.399999999999999" x14ac:dyDescent="0.75">
      <c r="B71" s="100">
        <v>45541</v>
      </c>
      <c r="C71" s="101" t="s">
        <v>2111</v>
      </c>
      <c r="D71" s="102" t="s">
        <v>2112</v>
      </c>
      <c r="E71" s="103">
        <v>27</v>
      </c>
      <c r="F71" s="104">
        <v>43</v>
      </c>
      <c r="G71" s="105">
        <v>66</v>
      </c>
      <c r="H71" s="106">
        <f>IF(E71="NA",0,E71*E$7)+IF(F71="NA",0,F71*F$7)+IF(G71="NA",0,G71*G$7)</f>
        <v>0</v>
      </c>
    </row>
    <row r="72" spans="2:8" ht="20.399999999999999" x14ac:dyDescent="0.75">
      <c r="B72" s="100">
        <v>45541</v>
      </c>
      <c r="C72" s="101" t="s">
        <v>770</v>
      </c>
      <c r="D72" s="102" t="s">
        <v>771</v>
      </c>
      <c r="E72" s="103">
        <v>3</v>
      </c>
      <c r="F72" s="104">
        <v>61</v>
      </c>
      <c r="G72" s="105">
        <v>40</v>
      </c>
      <c r="H72" s="106">
        <f>IF(E72="NA",0,E72*E$7)+IF(F72="NA",0,F72*F$7)+IF(G72="NA",0,G72*G$7)</f>
        <v>0</v>
      </c>
    </row>
    <row r="73" spans="2:8" ht="20.399999999999999" x14ac:dyDescent="0.75">
      <c r="B73" s="100">
        <v>45541</v>
      </c>
      <c r="C73" s="101" t="s">
        <v>1385</v>
      </c>
      <c r="D73" s="102" t="s">
        <v>1386</v>
      </c>
      <c r="E73" s="103">
        <v>37</v>
      </c>
      <c r="F73" s="104">
        <v>49</v>
      </c>
      <c r="G73" s="105">
        <v>62</v>
      </c>
      <c r="H73" s="106">
        <f>IF(E73="NA",0,E73*E$7)+IF(F73="NA",0,F73*F$7)+IF(G73="NA",0,G73*G$7)</f>
        <v>0</v>
      </c>
    </row>
    <row r="74" spans="2:8" ht="20.399999999999999" x14ac:dyDescent="0.75">
      <c r="B74" s="100">
        <v>45541</v>
      </c>
      <c r="C74" s="101" t="s">
        <v>16</v>
      </c>
      <c r="D74" s="102" t="s">
        <v>183</v>
      </c>
      <c r="E74" s="103">
        <v>42</v>
      </c>
      <c r="F74" s="104">
        <v>46</v>
      </c>
      <c r="G74" s="105">
        <v>61</v>
      </c>
      <c r="H74" s="106">
        <f>IF(E74="NA",0,E74*E$7)+IF(F74="NA",0,F74*F$7)+IF(G74="NA",0,G74*G$7)</f>
        <v>0</v>
      </c>
    </row>
    <row r="75" spans="2:8" ht="20.399999999999999" x14ac:dyDescent="0.75">
      <c r="B75" s="100">
        <v>45541</v>
      </c>
      <c r="C75" s="101" t="s">
        <v>2315</v>
      </c>
      <c r="D75" s="102" t="s">
        <v>2316</v>
      </c>
      <c r="E75" s="103">
        <v>55</v>
      </c>
      <c r="F75" s="104">
        <v>46</v>
      </c>
      <c r="G75" s="105">
        <v>61</v>
      </c>
      <c r="H75" s="106">
        <f>IF(E75="NA",0,E75*E$7)+IF(F75="NA",0,F75*F$7)+IF(G75="NA",0,G75*G$7)</f>
        <v>0</v>
      </c>
    </row>
    <row r="76" spans="2:8" ht="20.399999999999999" x14ac:dyDescent="0.75">
      <c r="B76" s="100">
        <v>45541</v>
      </c>
      <c r="C76" s="101" t="s">
        <v>1646</v>
      </c>
      <c r="D76" s="102" t="s">
        <v>1647</v>
      </c>
      <c r="E76" s="103">
        <v>40</v>
      </c>
      <c r="F76" s="104">
        <v>53</v>
      </c>
      <c r="G76" s="105">
        <v>52</v>
      </c>
      <c r="H76" s="106">
        <f>IF(E76="NA",0,E76*E$7)+IF(F76="NA",0,F76*F$7)+IF(G76="NA",0,G76*G$7)</f>
        <v>0</v>
      </c>
    </row>
    <row r="77" spans="2:8" ht="20.399999999999999" x14ac:dyDescent="0.75">
      <c r="B77" s="100">
        <v>45541</v>
      </c>
      <c r="C77" s="101" t="s">
        <v>135</v>
      </c>
      <c r="D77" s="102" t="s">
        <v>136</v>
      </c>
      <c r="E77" s="103">
        <v>30</v>
      </c>
      <c r="F77" s="104">
        <v>52</v>
      </c>
      <c r="G77" s="105">
        <v>52</v>
      </c>
      <c r="H77" s="106">
        <f>IF(E77="NA",0,E77*E$7)+IF(F77="NA",0,F77*F$7)+IF(G77="NA",0,G77*G$7)</f>
        <v>0</v>
      </c>
    </row>
    <row r="78" spans="2:8" ht="20.399999999999999" x14ac:dyDescent="0.75">
      <c r="B78" s="100">
        <v>45541</v>
      </c>
      <c r="C78" s="101" t="s">
        <v>1277</v>
      </c>
      <c r="D78" s="102" t="s">
        <v>1278</v>
      </c>
      <c r="E78" s="103">
        <v>2</v>
      </c>
      <c r="F78" s="104">
        <v>49</v>
      </c>
      <c r="G78" s="105">
        <v>69</v>
      </c>
      <c r="H78" s="106">
        <f>IF(E78="NA",0,E78*E$7)+IF(F78="NA",0,F78*F$7)+IF(G78="NA",0,G78*G$7)</f>
        <v>0</v>
      </c>
    </row>
    <row r="79" spans="2:8" ht="20.399999999999999" x14ac:dyDescent="0.75">
      <c r="B79" s="100">
        <v>45541</v>
      </c>
      <c r="C79" s="101" t="s">
        <v>1624</v>
      </c>
      <c r="D79" s="102" t="s">
        <v>1625</v>
      </c>
      <c r="E79" s="103">
        <v>42</v>
      </c>
      <c r="F79" s="104">
        <v>55</v>
      </c>
      <c r="G79" s="105">
        <v>49</v>
      </c>
      <c r="H79" s="106">
        <f>IF(E79="NA",0,E79*E$7)+IF(F79="NA",0,F79*F$7)+IF(G79="NA",0,G79*G$7)</f>
        <v>0</v>
      </c>
    </row>
    <row r="80" spans="2:8" ht="20.399999999999999" x14ac:dyDescent="0.75">
      <c r="B80" s="100">
        <v>45541</v>
      </c>
      <c r="C80" s="101" t="s">
        <v>1679</v>
      </c>
      <c r="D80" s="102" t="s">
        <v>1680</v>
      </c>
      <c r="E80" s="103">
        <v>45</v>
      </c>
      <c r="F80" s="104">
        <v>47</v>
      </c>
      <c r="G80" s="105">
        <v>58</v>
      </c>
      <c r="H80" s="106">
        <f>IF(E80="NA",0,E80*E$7)+IF(F80="NA",0,F80*F$7)+IF(G80="NA",0,G80*G$7)</f>
        <v>0</v>
      </c>
    </row>
    <row r="81" spans="2:8" ht="20.399999999999999" x14ac:dyDescent="0.75">
      <c r="B81" s="100">
        <v>45541</v>
      </c>
      <c r="C81" s="101" t="s">
        <v>2089</v>
      </c>
      <c r="D81" s="102" t="s">
        <v>2338</v>
      </c>
      <c r="E81" s="103">
        <v>49</v>
      </c>
      <c r="F81" s="104">
        <v>49</v>
      </c>
      <c r="G81" s="105">
        <v>53</v>
      </c>
      <c r="H81" s="106">
        <f>IF(E81="NA",0,E81*E$7)+IF(F81="NA",0,F81*F$7)+IF(G81="NA",0,G81*G$7)</f>
        <v>0</v>
      </c>
    </row>
    <row r="82" spans="2:8" ht="20.399999999999999" x14ac:dyDescent="0.75">
      <c r="B82" s="100">
        <v>45541</v>
      </c>
      <c r="C82" s="101" t="s">
        <v>2453</v>
      </c>
      <c r="D82" s="102" t="s">
        <v>2454</v>
      </c>
      <c r="E82" s="103">
        <v>52</v>
      </c>
      <c r="F82" s="104">
        <v>48</v>
      </c>
      <c r="G82" s="105">
        <v>60</v>
      </c>
      <c r="H82" s="106">
        <f>IF(E82="NA",0,E82*E$7)+IF(F82="NA",0,F82*F$7)+IF(G82="NA",0,G82*G$7)</f>
        <v>0</v>
      </c>
    </row>
    <row r="83" spans="2:8" ht="20.399999999999999" x14ac:dyDescent="0.75">
      <c r="B83" s="100">
        <v>45541</v>
      </c>
      <c r="C83" s="101" t="s">
        <v>2889</v>
      </c>
      <c r="D83" s="102" t="s">
        <v>2890</v>
      </c>
      <c r="E83" s="103">
        <v>31</v>
      </c>
      <c r="F83" s="104">
        <v>40</v>
      </c>
      <c r="G83" s="105">
        <v>68</v>
      </c>
      <c r="H83" s="106">
        <f>IF(E83="NA",0,E83*E$7)+IF(F83="NA",0,F83*F$7)+IF(G83="NA",0,G83*G$7)</f>
        <v>0</v>
      </c>
    </row>
    <row r="84" spans="2:8" ht="20.399999999999999" x14ac:dyDescent="0.75">
      <c r="B84" s="100">
        <v>45541</v>
      </c>
      <c r="C84" s="101" t="s">
        <v>59</v>
      </c>
      <c r="D84" s="102" t="s">
        <v>60</v>
      </c>
      <c r="E84" s="103">
        <v>46</v>
      </c>
      <c r="F84" s="104">
        <v>51</v>
      </c>
      <c r="G84" s="105">
        <v>51</v>
      </c>
      <c r="H84" s="106">
        <f>IF(E84="NA",0,E84*E$7)+IF(F84="NA",0,F84*F$7)+IF(G84="NA",0,G84*G$7)</f>
        <v>0</v>
      </c>
    </row>
    <row r="85" spans="2:8" ht="20.399999999999999" x14ac:dyDescent="0.75">
      <c r="B85" s="100">
        <v>45541</v>
      </c>
      <c r="C85" s="101" t="s">
        <v>2913</v>
      </c>
      <c r="D85" s="102" t="s">
        <v>2914</v>
      </c>
      <c r="E85" s="103">
        <v>40</v>
      </c>
      <c r="F85" s="104">
        <v>50</v>
      </c>
      <c r="G85" s="105">
        <v>58</v>
      </c>
      <c r="H85" s="106">
        <f>IF(E85="NA",0,E85*E$7)+IF(F85="NA",0,F85*F$7)+IF(G85="NA",0,G85*G$7)</f>
        <v>0</v>
      </c>
    </row>
    <row r="86" spans="2:8" ht="20.399999999999999" x14ac:dyDescent="0.75">
      <c r="B86" s="100">
        <v>45541</v>
      </c>
      <c r="C86" s="101" t="s">
        <v>2678</v>
      </c>
      <c r="D86" s="102" t="s">
        <v>2679</v>
      </c>
      <c r="E86" s="103">
        <v>75</v>
      </c>
      <c r="F86" s="104">
        <v>56</v>
      </c>
      <c r="G86" s="105">
        <v>49</v>
      </c>
      <c r="H86" s="106">
        <f>IF(E86="NA",0,E86*E$7)+IF(F86="NA",0,F86*F$7)+IF(G86="NA",0,G86*G$7)</f>
        <v>0</v>
      </c>
    </row>
    <row r="87" spans="2:8" ht="20.399999999999999" x14ac:dyDescent="0.75">
      <c r="B87" s="100">
        <v>45541</v>
      </c>
      <c r="C87" s="101" t="s">
        <v>2276</v>
      </c>
      <c r="D87" s="102" t="s">
        <v>2277</v>
      </c>
      <c r="E87" s="103">
        <v>16</v>
      </c>
      <c r="F87" s="104">
        <v>56</v>
      </c>
      <c r="G87" s="105">
        <v>45</v>
      </c>
      <c r="H87" s="106">
        <f>IF(E87="NA",0,E87*E$7)+IF(F87="NA",0,F87*F$7)+IF(G87="NA",0,G87*G$7)</f>
        <v>0</v>
      </c>
    </row>
    <row r="88" spans="2:8" ht="20.399999999999999" x14ac:dyDescent="0.75">
      <c r="B88" s="100">
        <v>45541</v>
      </c>
      <c r="C88" s="101" t="s">
        <v>186</v>
      </c>
      <c r="D88" s="102" t="s">
        <v>187</v>
      </c>
      <c r="E88" s="103">
        <v>46</v>
      </c>
      <c r="F88" s="104">
        <v>52</v>
      </c>
      <c r="G88" s="105">
        <v>54</v>
      </c>
      <c r="H88" s="106">
        <f>IF(E88="NA",0,E88*E$7)+IF(F88="NA",0,F88*F$7)+IF(G88="NA",0,G88*G$7)</f>
        <v>0</v>
      </c>
    </row>
    <row r="89" spans="2:8" ht="20.399999999999999" x14ac:dyDescent="0.75">
      <c r="B89" s="100">
        <v>45541</v>
      </c>
      <c r="C89" s="101" t="s">
        <v>2897</v>
      </c>
      <c r="D89" s="102" t="s">
        <v>2898</v>
      </c>
      <c r="E89" s="103">
        <v>28</v>
      </c>
      <c r="F89" s="104">
        <v>46</v>
      </c>
      <c r="G89" s="105">
        <v>65</v>
      </c>
      <c r="H89" s="106">
        <f>IF(E89="NA",0,E89*E$7)+IF(F89="NA",0,F89*F$7)+IF(G89="NA",0,G89*G$7)</f>
        <v>0</v>
      </c>
    </row>
    <row r="90" spans="2:8" ht="20.399999999999999" x14ac:dyDescent="0.75">
      <c r="B90" s="100">
        <v>45541</v>
      </c>
      <c r="C90" s="101" t="s">
        <v>2680</v>
      </c>
      <c r="D90" s="102" t="s">
        <v>2681</v>
      </c>
      <c r="E90" s="103">
        <v>82</v>
      </c>
      <c r="F90" s="104">
        <v>57</v>
      </c>
      <c r="G90" s="105">
        <v>49</v>
      </c>
      <c r="H90" s="106">
        <f>IF(E90="NA",0,E90*E$7)+IF(F90="NA",0,F90*F$7)+IF(G90="NA",0,G90*G$7)</f>
        <v>0</v>
      </c>
    </row>
    <row r="91" spans="2:8" ht="20.399999999999999" x14ac:dyDescent="0.75">
      <c r="B91" s="100">
        <v>45541</v>
      </c>
      <c r="C91" s="101" t="s">
        <v>1638</v>
      </c>
      <c r="D91" s="102" t="s">
        <v>1639</v>
      </c>
      <c r="E91" s="103">
        <v>73</v>
      </c>
      <c r="F91" s="104">
        <v>47</v>
      </c>
      <c r="G91" s="105">
        <v>57</v>
      </c>
      <c r="H91" s="106">
        <f>IF(E91="NA",0,E91*E$7)+IF(F91="NA",0,F91*F$7)+IF(G91="NA",0,G91*G$7)</f>
        <v>0</v>
      </c>
    </row>
    <row r="92" spans="2:8" ht="20.399999999999999" x14ac:dyDescent="0.75">
      <c r="B92" s="100">
        <v>45541</v>
      </c>
      <c r="C92" s="101" t="s">
        <v>375</v>
      </c>
      <c r="D92" s="102" t="s">
        <v>376</v>
      </c>
      <c r="E92" s="103">
        <v>48</v>
      </c>
      <c r="F92" s="104">
        <v>53</v>
      </c>
      <c r="G92" s="105">
        <v>55</v>
      </c>
      <c r="H92" s="106">
        <f>IF(E92="NA",0,E92*E$7)+IF(F92="NA",0,F92*F$7)+IF(G92="NA",0,G92*G$7)</f>
        <v>0</v>
      </c>
    </row>
    <row r="93" spans="2:8" ht="20.399999999999999" x14ac:dyDescent="0.75">
      <c r="B93" s="100">
        <v>45541</v>
      </c>
      <c r="C93" s="101" t="s">
        <v>1528</v>
      </c>
      <c r="D93" s="102" t="s">
        <v>1529</v>
      </c>
      <c r="E93" s="103">
        <v>22</v>
      </c>
      <c r="F93" s="104">
        <v>63</v>
      </c>
      <c r="G93" s="105">
        <v>28</v>
      </c>
      <c r="H93" s="106">
        <f>IF(E93="NA",0,E93*E$7)+IF(F93="NA",0,F93*F$7)+IF(G93="NA",0,G93*G$7)</f>
        <v>0</v>
      </c>
    </row>
    <row r="94" spans="2:8" ht="20.399999999999999" x14ac:dyDescent="0.75">
      <c r="B94" s="100">
        <v>45541</v>
      </c>
      <c r="C94" s="101" t="s">
        <v>2409</v>
      </c>
      <c r="D94" s="102" t="s">
        <v>2410</v>
      </c>
      <c r="E94" s="103">
        <v>75</v>
      </c>
      <c r="F94" s="104">
        <v>39</v>
      </c>
      <c r="G94" s="105">
        <v>63</v>
      </c>
      <c r="H94" s="106">
        <f>IF(E94="NA",0,E94*E$7)+IF(F94="NA",0,F94*F$7)+IF(G94="NA",0,G94*G$7)</f>
        <v>0</v>
      </c>
    </row>
    <row r="95" spans="2:8" ht="20.399999999999999" x14ac:dyDescent="0.75">
      <c r="B95" s="100">
        <v>45541</v>
      </c>
      <c r="C95" s="101" t="s">
        <v>2272</v>
      </c>
      <c r="D95" s="102" t="s">
        <v>2273</v>
      </c>
      <c r="E95" s="103">
        <v>44</v>
      </c>
      <c r="F95" s="104">
        <v>53</v>
      </c>
      <c r="G95" s="105">
        <v>48</v>
      </c>
      <c r="H95" s="106">
        <f>IF(E95="NA",0,E95*E$7)+IF(F95="NA",0,F95*F$7)+IF(G95="NA",0,G95*G$7)</f>
        <v>0</v>
      </c>
    </row>
    <row r="96" spans="2:8" ht="20.399999999999999" x14ac:dyDescent="0.75">
      <c r="B96" s="100">
        <v>45541</v>
      </c>
      <c r="C96" s="101" t="s">
        <v>1536</v>
      </c>
      <c r="D96" s="102" t="s">
        <v>1537</v>
      </c>
      <c r="E96" s="103">
        <v>34</v>
      </c>
      <c r="F96" s="104">
        <v>62</v>
      </c>
      <c r="G96" s="105">
        <v>19</v>
      </c>
      <c r="H96" s="106">
        <f>IF(E96="NA",0,E96*E$7)+IF(F96="NA",0,F96*F$7)+IF(G96="NA",0,G96*G$7)</f>
        <v>0</v>
      </c>
    </row>
    <row r="97" spans="2:8" ht="20.399999999999999" x14ac:dyDescent="0.75">
      <c r="B97" s="100">
        <v>45541</v>
      </c>
      <c r="C97" s="101" t="s">
        <v>2002</v>
      </c>
      <c r="D97" s="102" t="s">
        <v>2003</v>
      </c>
      <c r="E97" s="103">
        <v>21</v>
      </c>
      <c r="F97" s="104">
        <v>43</v>
      </c>
      <c r="G97" s="105">
        <v>75</v>
      </c>
      <c r="H97" s="106">
        <f>IF(E97="NA",0,E97*E$7)+IF(F97="NA",0,F97*F$7)+IF(G97="NA",0,G97*G$7)</f>
        <v>0</v>
      </c>
    </row>
    <row r="98" spans="2:8" ht="20.399999999999999" x14ac:dyDescent="0.75">
      <c r="B98" s="100">
        <v>45541</v>
      </c>
      <c r="C98" s="101" t="s">
        <v>2023</v>
      </c>
      <c r="D98" s="102" t="s">
        <v>2024</v>
      </c>
      <c r="E98" s="103">
        <v>97</v>
      </c>
      <c r="F98" s="104">
        <v>51</v>
      </c>
      <c r="G98" s="105">
        <v>49</v>
      </c>
      <c r="H98" s="106">
        <f>IF(E98="NA",0,E98*E$7)+IF(F98="NA",0,F98*F$7)+IF(G98="NA",0,G98*G$7)</f>
        <v>0</v>
      </c>
    </row>
    <row r="99" spans="2:8" ht="20.399999999999999" x14ac:dyDescent="0.75">
      <c r="B99" s="100">
        <v>45541</v>
      </c>
      <c r="C99" s="101" t="s">
        <v>1890</v>
      </c>
      <c r="D99" s="102" t="s">
        <v>1891</v>
      </c>
      <c r="E99" s="103">
        <v>53</v>
      </c>
      <c r="F99" s="104">
        <v>47</v>
      </c>
      <c r="G99" s="105">
        <v>58</v>
      </c>
      <c r="H99" s="106">
        <f>IF(E99="NA",0,E99*E$7)+IF(F99="NA",0,F99*F$7)+IF(G99="NA",0,G99*G$7)</f>
        <v>0</v>
      </c>
    </row>
    <row r="100" spans="2:8" ht="20.399999999999999" x14ac:dyDescent="0.75">
      <c r="B100" s="100">
        <v>45541</v>
      </c>
      <c r="C100" s="101" t="s">
        <v>1892</v>
      </c>
      <c r="D100" s="102" t="s">
        <v>1893</v>
      </c>
      <c r="E100" s="103">
        <v>48</v>
      </c>
      <c r="F100" s="104">
        <v>52</v>
      </c>
      <c r="G100" s="105">
        <v>53</v>
      </c>
      <c r="H100" s="106">
        <f>IF(E100="NA",0,E100*E$7)+IF(F100="NA",0,F100*F$7)+IF(G100="NA",0,G100*G$7)</f>
        <v>0</v>
      </c>
    </row>
    <row r="101" spans="2:8" ht="20.399999999999999" x14ac:dyDescent="0.75">
      <c r="B101" s="100">
        <v>45541</v>
      </c>
      <c r="C101" s="101" t="s">
        <v>1886</v>
      </c>
      <c r="D101" s="102" t="s">
        <v>1887</v>
      </c>
      <c r="E101" s="103">
        <v>34</v>
      </c>
      <c r="F101" s="104">
        <v>54</v>
      </c>
      <c r="G101" s="105">
        <v>51</v>
      </c>
      <c r="H101" s="106">
        <f>IF(E101="NA",0,E101*E$7)+IF(F101="NA",0,F101*F$7)+IF(G101="NA",0,G101*G$7)</f>
        <v>0</v>
      </c>
    </row>
    <row r="102" spans="2:8" ht="20.399999999999999" x14ac:dyDescent="0.75">
      <c r="B102" s="100">
        <v>45541</v>
      </c>
      <c r="C102" s="101" t="s">
        <v>2021</v>
      </c>
      <c r="D102" s="102" t="s">
        <v>2022</v>
      </c>
      <c r="E102" s="103">
        <v>93</v>
      </c>
      <c r="F102" s="104">
        <v>48</v>
      </c>
      <c r="G102" s="105">
        <v>55</v>
      </c>
      <c r="H102" s="106">
        <f>IF(E102="NA",0,E102*E$7)+IF(F102="NA",0,F102*F$7)+IF(G102="NA",0,G102*G$7)</f>
        <v>0</v>
      </c>
    </row>
    <row r="103" spans="2:8" ht="20.399999999999999" x14ac:dyDescent="0.75">
      <c r="B103" s="100">
        <v>45541</v>
      </c>
      <c r="C103" s="101" t="s">
        <v>1286</v>
      </c>
      <c r="D103" s="102" t="s">
        <v>1287</v>
      </c>
      <c r="E103" s="103">
        <v>85</v>
      </c>
      <c r="F103" s="104">
        <v>58</v>
      </c>
      <c r="G103" s="105">
        <v>44</v>
      </c>
      <c r="H103" s="106">
        <f>IF(E103="NA",0,E103*E$7)+IF(F103="NA",0,F103*F$7)+IF(G103="NA",0,G103*G$7)</f>
        <v>0</v>
      </c>
    </row>
    <row r="104" spans="2:8" ht="20.399999999999999" x14ac:dyDescent="0.75">
      <c r="B104" s="100">
        <v>45541</v>
      </c>
      <c r="C104" s="101" t="s">
        <v>2156</v>
      </c>
      <c r="D104" s="102" t="s">
        <v>2287</v>
      </c>
      <c r="E104" s="103">
        <v>60</v>
      </c>
      <c r="F104" s="104">
        <v>49</v>
      </c>
      <c r="G104" s="105">
        <v>55</v>
      </c>
      <c r="H104" s="106">
        <f>IF(E104="NA",0,E104*E$7)+IF(F104="NA",0,F104*F$7)+IF(G104="NA",0,G104*G$7)</f>
        <v>0</v>
      </c>
    </row>
    <row r="105" spans="2:8" ht="20.399999999999999" x14ac:dyDescent="0.75">
      <c r="B105" s="100">
        <v>45541</v>
      </c>
      <c r="C105" s="101" t="s">
        <v>1980</v>
      </c>
      <c r="D105" s="102" t="s">
        <v>1981</v>
      </c>
      <c r="E105" s="103">
        <v>21</v>
      </c>
      <c r="F105" s="104">
        <v>44</v>
      </c>
      <c r="G105" s="105">
        <v>65</v>
      </c>
      <c r="H105" s="106">
        <f>IF(E105="NA",0,E105*E$7)+IF(F105="NA",0,F105*F$7)+IF(G105="NA",0,G105*G$7)</f>
        <v>0</v>
      </c>
    </row>
    <row r="106" spans="2:8" ht="20.399999999999999" x14ac:dyDescent="0.75">
      <c r="B106" s="100">
        <v>45541</v>
      </c>
      <c r="C106" s="101" t="s">
        <v>1477</v>
      </c>
      <c r="D106" s="102" t="s">
        <v>1478</v>
      </c>
      <c r="E106" s="103">
        <v>15</v>
      </c>
      <c r="F106" s="104">
        <v>51</v>
      </c>
      <c r="G106" s="105">
        <v>63</v>
      </c>
      <c r="H106" s="106">
        <f>IF(E106="NA",0,E106*E$7)+IF(F106="NA",0,F106*F$7)+IF(G106="NA",0,G106*G$7)</f>
        <v>0</v>
      </c>
    </row>
    <row r="107" spans="2:8" ht="20.399999999999999" x14ac:dyDescent="0.75">
      <c r="B107" s="100">
        <v>45541</v>
      </c>
      <c r="C107" s="101" t="s">
        <v>236</v>
      </c>
      <c r="D107" s="102" t="s">
        <v>237</v>
      </c>
      <c r="E107" s="103">
        <v>22</v>
      </c>
      <c r="F107" s="104">
        <v>50</v>
      </c>
      <c r="G107" s="105">
        <v>58</v>
      </c>
      <c r="H107" s="106">
        <f>IF(E107="NA",0,E107*E$7)+IF(F107="NA",0,F107*F$7)+IF(G107="NA",0,G107*G$7)</f>
        <v>0</v>
      </c>
    </row>
    <row r="108" spans="2:8" ht="20.399999999999999" x14ac:dyDescent="0.75">
      <c r="B108" s="100">
        <v>45541</v>
      </c>
      <c r="C108" s="101" t="s">
        <v>1232</v>
      </c>
      <c r="D108" s="102" t="s">
        <v>1233</v>
      </c>
      <c r="E108" s="103">
        <v>52</v>
      </c>
      <c r="F108" s="104">
        <v>58</v>
      </c>
      <c r="G108" s="105">
        <v>42</v>
      </c>
      <c r="H108" s="106">
        <f>IF(E108="NA",0,E108*E$7)+IF(F108="NA",0,F108*F$7)+IF(G108="NA",0,G108*G$7)</f>
        <v>0</v>
      </c>
    </row>
    <row r="109" spans="2:8" ht="20.399999999999999" x14ac:dyDescent="0.75">
      <c r="B109" s="100">
        <v>45541</v>
      </c>
      <c r="C109" s="101" t="s">
        <v>2510</v>
      </c>
      <c r="D109" s="102" t="s">
        <v>2511</v>
      </c>
      <c r="E109" s="103">
        <v>13</v>
      </c>
      <c r="F109" s="104">
        <v>45</v>
      </c>
      <c r="G109" s="105">
        <v>71</v>
      </c>
      <c r="H109" s="106">
        <f>IF(E109="NA",0,E109*E$7)+IF(F109="NA",0,F109*F$7)+IF(G109="NA",0,G109*G$7)</f>
        <v>0</v>
      </c>
    </row>
    <row r="110" spans="2:8" ht="20.399999999999999" x14ac:dyDescent="0.75">
      <c r="B110" s="100">
        <v>45541</v>
      </c>
      <c r="C110" s="101" t="s">
        <v>828</v>
      </c>
      <c r="D110" s="102" t="s">
        <v>829</v>
      </c>
      <c r="E110" s="103">
        <v>57</v>
      </c>
      <c r="F110" s="104">
        <v>63</v>
      </c>
      <c r="G110" s="105">
        <v>40</v>
      </c>
      <c r="H110" s="106">
        <f>IF(E110="NA",0,E110*E$7)+IF(F110="NA",0,F110*F$7)+IF(G110="NA",0,G110*G$7)</f>
        <v>0</v>
      </c>
    </row>
    <row r="111" spans="2:8" ht="20.399999999999999" x14ac:dyDescent="0.75">
      <c r="B111" s="100">
        <v>45541</v>
      </c>
      <c r="C111" s="101" t="s">
        <v>667</v>
      </c>
      <c r="D111" s="102" t="s">
        <v>668</v>
      </c>
      <c r="E111" s="103">
        <v>27</v>
      </c>
      <c r="F111" s="104">
        <v>46</v>
      </c>
      <c r="G111" s="105">
        <v>60</v>
      </c>
      <c r="H111" s="106">
        <f>IF(E111="NA",0,E111*E$7)+IF(F111="NA",0,F111*F$7)+IF(G111="NA",0,G111*G$7)</f>
        <v>0</v>
      </c>
    </row>
    <row r="112" spans="2:8" ht="20.399999999999999" x14ac:dyDescent="0.75">
      <c r="B112" s="100">
        <v>45541</v>
      </c>
      <c r="C112" s="101" t="s">
        <v>2059</v>
      </c>
      <c r="D112" s="102" t="s">
        <v>2060</v>
      </c>
      <c r="E112" s="103">
        <v>43</v>
      </c>
      <c r="F112" s="104">
        <v>43</v>
      </c>
      <c r="G112" s="105">
        <v>68</v>
      </c>
      <c r="H112" s="106">
        <f>IF(E112="NA",0,E112*E$7)+IF(F112="NA",0,F112*F$7)+IF(G112="NA",0,G112*G$7)</f>
        <v>0</v>
      </c>
    </row>
    <row r="113" spans="2:8" ht="20.399999999999999" x14ac:dyDescent="0.75">
      <c r="B113" s="100">
        <v>45541</v>
      </c>
      <c r="C113" s="101" t="s">
        <v>1410</v>
      </c>
      <c r="D113" s="102" t="s">
        <v>1411</v>
      </c>
      <c r="E113" s="103">
        <v>23</v>
      </c>
      <c r="F113" s="104">
        <v>59</v>
      </c>
      <c r="G113" s="105">
        <v>49</v>
      </c>
      <c r="H113" s="106">
        <f>IF(E113="NA",0,E113*E$7)+IF(F113="NA",0,F113*F$7)+IF(G113="NA",0,G113*G$7)</f>
        <v>0</v>
      </c>
    </row>
    <row r="114" spans="2:8" ht="20.399999999999999" x14ac:dyDescent="0.75">
      <c r="B114" s="100">
        <v>45541</v>
      </c>
      <c r="C114" s="101" t="s">
        <v>1484</v>
      </c>
      <c r="D114" s="102" t="s">
        <v>1485</v>
      </c>
      <c r="E114" s="103">
        <v>19</v>
      </c>
      <c r="F114" s="104">
        <v>52</v>
      </c>
      <c r="G114" s="105">
        <v>49</v>
      </c>
      <c r="H114" s="106">
        <f>IF(E114="NA",0,E114*E$7)+IF(F114="NA",0,F114*F$7)+IF(G114="NA",0,G114*G$7)</f>
        <v>0</v>
      </c>
    </row>
    <row r="115" spans="2:8" ht="20.399999999999999" x14ac:dyDescent="0.75">
      <c r="B115" s="100">
        <v>45541</v>
      </c>
      <c r="C115" s="101" t="s">
        <v>2953</v>
      </c>
      <c r="D115" s="102" t="s">
        <v>2954</v>
      </c>
      <c r="E115" s="103">
        <v>35</v>
      </c>
      <c r="F115" s="104">
        <v>69</v>
      </c>
      <c r="G115" s="105">
        <v>31</v>
      </c>
      <c r="H115" s="106">
        <f>IF(E115="NA",0,E115*E$7)+IF(F115="NA",0,F115*F$7)+IF(G115="NA",0,G115*G$7)</f>
        <v>0</v>
      </c>
    </row>
    <row r="116" spans="2:8" ht="20.399999999999999" x14ac:dyDescent="0.75">
      <c r="B116" s="100">
        <v>45541</v>
      </c>
      <c r="C116" s="101" t="s">
        <v>90</v>
      </c>
      <c r="D116" s="102" t="s">
        <v>91</v>
      </c>
      <c r="E116" s="103">
        <v>87</v>
      </c>
      <c r="F116" s="104">
        <v>55</v>
      </c>
      <c r="G116" s="105">
        <v>56</v>
      </c>
      <c r="H116" s="106">
        <f>IF(E116="NA",0,E116*E$7)+IF(F116="NA",0,F116*F$7)+IF(G116="NA",0,G116*G$7)</f>
        <v>0</v>
      </c>
    </row>
    <row r="117" spans="2:8" ht="20.399999999999999" x14ac:dyDescent="0.75">
      <c r="B117" s="100">
        <v>45541</v>
      </c>
      <c r="C117" s="101" t="s">
        <v>637</v>
      </c>
      <c r="D117" s="102" t="s">
        <v>638</v>
      </c>
      <c r="E117" s="103">
        <v>86</v>
      </c>
      <c r="F117" s="104">
        <v>53</v>
      </c>
      <c r="G117" s="105">
        <v>54</v>
      </c>
      <c r="H117" s="106">
        <f>IF(E117="NA",0,E117*E$7)+IF(F117="NA",0,F117*F$7)+IF(G117="NA",0,G117*G$7)</f>
        <v>0</v>
      </c>
    </row>
    <row r="118" spans="2:8" ht="20.399999999999999" x14ac:dyDescent="0.75">
      <c r="B118" s="100">
        <v>45541</v>
      </c>
      <c r="C118" s="101" t="s">
        <v>2614</v>
      </c>
      <c r="D118" s="102" t="s">
        <v>2615</v>
      </c>
      <c r="E118" s="103">
        <v>76</v>
      </c>
      <c r="F118" s="104">
        <v>49</v>
      </c>
      <c r="G118" s="105">
        <v>57</v>
      </c>
      <c r="H118" s="106">
        <f>IF(E118="NA",0,E118*E$7)+IF(F118="NA",0,F118*F$7)+IF(G118="NA",0,G118*G$7)</f>
        <v>0</v>
      </c>
    </row>
    <row r="119" spans="2:8" ht="20.399999999999999" x14ac:dyDescent="0.75">
      <c r="B119" s="100">
        <v>45541</v>
      </c>
      <c r="C119" s="101" t="s">
        <v>2802</v>
      </c>
      <c r="D119" s="102" t="s">
        <v>2803</v>
      </c>
      <c r="E119" s="103">
        <v>29</v>
      </c>
      <c r="F119" s="104">
        <v>49</v>
      </c>
      <c r="G119" s="105">
        <v>59</v>
      </c>
      <c r="H119" s="106">
        <f>IF(E119="NA",0,E119*E$7)+IF(F119="NA",0,F119*F$7)+IF(G119="NA",0,G119*G$7)</f>
        <v>0</v>
      </c>
    </row>
    <row r="120" spans="2:8" ht="20.399999999999999" x14ac:dyDescent="0.75">
      <c r="B120" s="100">
        <v>45541</v>
      </c>
      <c r="C120" s="101" t="s">
        <v>2313</v>
      </c>
      <c r="D120" s="102" t="s">
        <v>2314</v>
      </c>
      <c r="E120" s="103">
        <v>40</v>
      </c>
      <c r="F120" s="104">
        <v>54</v>
      </c>
      <c r="G120" s="105">
        <v>50</v>
      </c>
      <c r="H120" s="106">
        <f>IF(E120="NA",0,E120*E$7)+IF(F120="NA",0,F120*F$7)+IF(G120="NA",0,G120*G$7)</f>
        <v>0</v>
      </c>
    </row>
    <row r="121" spans="2:8" ht="20.399999999999999" x14ac:dyDescent="0.75">
      <c r="B121" s="100">
        <v>45541</v>
      </c>
      <c r="C121" s="101" t="s">
        <v>114</v>
      </c>
      <c r="D121" s="102" t="s">
        <v>115</v>
      </c>
      <c r="E121" s="103">
        <v>77</v>
      </c>
      <c r="F121" s="104">
        <v>50</v>
      </c>
      <c r="G121" s="105">
        <v>56</v>
      </c>
      <c r="H121" s="106">
        <f>IF(E121="NA",0,E121*E$7)+IF(F121="NA",0,F121*F$7)+IF(G121="NA",0,G121*G$7)</f>
        <v>0</v>
      </c>
    </row>
    <row r="122" spans="2:8" ht="20.399999999999999" x14ac:dyDescent="0.75">
      <c r="B122" s="100">
        <v>45541</v>
      </c>
      <c r="C122" s="101" t="s">
        <v>709</v>
      </c>
      <c r="D122" s="102" t="s">
        <v>710</v>
      </c>
      <c r="E122" s="103">
        <v>65</v>
      </c>
      <c r="F122" s="104">
        <v>50</v>
      </c>
      <c r="G122" s="105">
        <v>49</v>
      </c>
      <c r="H122" s="106">
        <f>IF(E122="NA",0,E122*E$7)+IF(F122="NA",0,F122*F$7)+IF(G122="NA",0,G122*G$7)</f>
        <v>0</v>
      </c>
    </row>
    <row r="123" spans="2:8" ht="20.399999999999999" x14ac:dyDescent="0.75">
      <c r="B123" s="100">
        <v>45541</v>
      </c>
      <c r="C123" s="101" t="s">
        <v>122</v>
      </c>
      <c r="D123" s="102" t="s">
        <v>123</v>
      </c>
      <c r="E123" s="103">
        <v>64</v>
      </c>
      <c r="F123" s="104">
        <v>55</v>
      </c>
      <c r="G123" s="105">
        <v>51</v>
      </c>
      <c r="H123" s="106">
        <f>IF(E123="NA",0,E123*E$7)+IF(F123="NA",0,F123*F$7)+IF(G123="NA",0,G123*G$7)</f>
        <v>0</v>
      </c>
    </row>
    <row r="124" spans="2:8" ht="20.399999999999999" x14ac:dyDescent="0.75">
      <c r="B124" s="100">
        <v>45541</v>
      </c>
      <c r="C124" s="101" t="s">
        <v>1874</v>
      </c>
      <c r="D124" s="102" t="s">
        <v>1875</v>
      </c>
      <c r="E124" s="103">
        <v>79</v>
      </c>
      <c r="F124" s="104">
        <v>64</v>
      </c>
      <c r="G124" s="105">
        <v>35</v>
      </c>
      <c r="H124" s="106">
        <f>IF(E124="NA",0,E124*E$7)+IF(F124="NA",0,F124*F$7)+IF(G124="NA",0,G124*G$7)</f>
        <v>0</v>
      </c>
    </row>
    <row r="125" spans="2:8" ht="20.399999999999999" x14ac:dyDescent="0.75">
      <c r="B125" s="100">
        <v>45541</v>
      </c>
      <c r="C125" s="101" t="s">
        <v>2893</v>
      </c>
      <c r="D125" s="102" t="s">
        <v>2894</v>
      </c>
      <c r="E125" s="103">
        <v>21</v>
      </c>
      <c r="F125" s="104">
        <v>45</v>
      </c>
      <c r="G125" s="105">
        <v>63</v>
      </c>
      <c r="H125" s="106">
        <f>IF(E125="NA",0,E125*E$7)+IF(F125="NA",0,F125*F$7)+IF(G125="NA",0,G125*G$7)</f>
        <v>0</v>
      </c>
    </row>
    <row r="126" spans="2:8" ht="20.399999999999999" x14ac:dyDescent="0.75">
      <c r="B126" s="100">
        <v>45541</v>
      </c>
      <c r="C126" s="101" t="s">
        <v>1337</v>
      </c>
      <c r="D126" s="102" t="s">
        <v>1338</v>
      </c>
      <c r="E126" s="103">
        <v>56</v>
      </c>
      <c r="F126" s="104">
        <v>55</v>
      </c>
      <c r="G126" s="105">
        <v>53</v>
      </c>
      <c r="H126" s="106">
        <f>IF(E126="NA",0,E126*E$7)+IF(F126="NA",0,F126*F$7)+IF(G126="NA",0,G126*G$7)</f>
        <v>0</v>
      </c>
    </row>
    <row r="127" spans="2:8" ht="20.399999999999999" x14ac:dyDescent="0.75">
      <c r="B127" s="100">
        <v>45541</v>
      </c>
      <c r="C127" s="101" t="s">
        <v>1856</v>
      </c>
      <c r="D127" s="102" t="s">
        <v>1857</v>
      </c>
      <c r="E127" s="103">
        <v>42</v>
      </c>
      <c r="F127" s="104">
        <v>58</v>
      </c>
      <c r="G127" s="105">
        <v>42</v>
      </c>
      <c r="H127" s="106">
        <f>IF(E127="NA",0,E127*E$7)+IF(F127="NA",0,F127*F$7)+IF(G127="NA",0,G127*G$7)</f>
        <v>0</v>
      </c>
    </row>
    <row r="128" spans="2:8" ht="20.399999999999999" x14ac:dyDescent="0.75">
      <c r="B128" s="100">
        <v>45541</v>
      </c>
      <c r="C128" s="101" t="s">
        <v>2777</v>
      </c>
      <c r="D128" s="102" t="s">
        <v>2778</v>
      </c>
      <c r="E128" s="103">
        <v>74</v>
      </c>
      <c r="F128" s="104">
        <v>58</v>
      </c>
      <c r="G128" s="105">
        <v>41</v>
      </c>
      <c r="H128" s="106">
        <f>IF(E128="NA",0,E128*E$7)+IF(F128="NA",0,F128*F$7)+IF(G128="NA",0,G128*G$7)</f>
        <v>0</v>
      </c>
    </row>
    <row r="129" spans="2:8" ht="20.399999999999999" x14ac:dyDescent="0.75">
      <c r="B129" s="100">
        <v>45541</v>
      </c>
      <c r="C129" s="101" t="s">
        <v>2724</v>
      </c>
      <c r="D129" s="102" t="s">
        <v>2725</v>
      </c>
      <c r="E129" s="103">
        <v>73</v>
      </c>
      <c r="F129" s="104">
        <v>50</v>
      </c>
      <c r="G129" s="105">
        <v>59</v>
      </c>
      <c r="H129" s="106">
        <f>IF(E129="NA",0,E129*E$7)+IF(F129="NA",0,F129*F$7)+IF(G129="NA",0,G129*G$7)</f>
        <v>0</v>
      </c>
    </row>
    <row r="130" spans="2:8" ht="20.399999999999999" x14ac:dyDescent="0.75">
      <c r="B130" s="100">
        <v>45541</v>
      </c>
      <c r="C130" s="101" t="s">
        <v>1399</v>
      </c>
      <c r="D130" s="102" t="s">
        <v>1400</v>
      </c>
      <c r="E130" s="103">
        <v>11</v>
      </c>
      <c r="F130" s="104">
        <v>47</v>
      </c>
      <c r="G130" s="105">
        <v>70</v>
      </c>
      <c r="H130" s="106">
        <f>IF(E130="NA",0,E130*E$7)+IF(F130="NA",0,F130*F$7)+IF(G130="NA",0,G130*G$7)</f>
        <v>0</v>
      </c>
    </row>
    <row r="131" spans="2:8" ht="20.399999999999999" x14ac:dyDescent="0.75">
      <c r="B131" s="100">
        <v>45541</v>
      </c>
      <c r="C131" s="101" t="s">
        <v>2788</v>
      </c>
      <c r="D131" s="102" t="s">
        <v>2789</v>
      </c>
      <c r="E131" s="103">
        <v>90</v>
      </c>
      <c r="F131" s="104">
        <v>56</v>
      </c>
      <c r="G131" s="105">
        <v>48</v>
      </c>
      <c r="H131" s="106">
        <f>IF(E131="NA",0,E131*E$7)+IF(F131="NA",0,F131*F$7)+IF(G131="NA",0,G131*G$7)</f>
        <v>0</v>
      </c>
    </row>
    <row r="132" spans="2:8" ht="20.399999999999999" x14ac:dyDescent="0.75">
      <c r="B132" s="100">
        <v>45541</v>
      </c>
      <c r="C132" s="101" t="s">
        <v>1717</v>
      </c>
      <c r="D132" s="102" t="s">
        <v>1718</v>
      </c>
      <c r="E132" s="103">
        <v>59</v>
      </c>
      <c r="F132" s="104">
        <v>54</v>
      </c>
      <c r="G132" s="105">
        <v>48</v>
      </c>
      <c r="H132" s="106">
        <f>IF(E132="NA",0,E132*E$7)+IF(F132="NA",0,F132*F$7)+IF(G132="NA",0,G132*G$7)</f>
        <v>0</v>
      </c>
    </row>
    <row r="133" spans="2:8" ht="20.399999999999999" x14ac:dyDescent="0.75">
      <c r="B133" s="100">
        <v>45541</v>
      </c>
      <c r="C133" s="101" t="s">
        <v>2641</v>
      </c>
      <c r="D133" s="102" t="s">
        <v>2642</v>
      </c>
      <c r="E133" s="103">
        <v>75</v>
      </c>
      <c r="F133" s="104">
        <v>51</v>
      </c>
      <c r="G133" s="105">
        <v>55</v>
      </c>
      <c r="H133" s="106">
        <f>IF(E133="NA",0,E133*E$7)+IF(F133="NA",0,F133*F$7)+IF(G133="NA",0,G133*G$7)</f>
        <v>0</v>
      </c>
    </row>
    <row r="134" spans="2:8" ht="20.399999999999999" x14ac:dyDescent="0.75">
      <c r="B134" s="100">
        <v>45541</v>
      </c>
      <c r="C134" s="101" t="s">
        <v>2375</v>
      </c>
      <c r="D134" s="102" t="s">
        <v>2376</v>
      </c>
      <c r="E134" s="103">
        <v>5</v>
      </c>
      <c r="F134" s="104">
        <v>47</v>
      </c>
      <c r="G134" s="105">
        <v>59</v>
      </c>
      <c r="H134" s="106">
        <f>IF(E134="NA",0,E134*E$7)+IF(F134="NA",0,F134*F$7)+IF(G134="NA",0,G134*G$7)</f>
        <v>0</v>
      </c>
    </row>
    <row r="135" spans="2:8" ht="20.399999999999999" x14ac:dyDescent="0.75">
      <c r="B135" s="100">
        <v>45541</v>
      </c>
      <c r="C135" s="101" t="s">
        <v>2285</v>
      </c>
      <c r="D135" s="102" t="s">
        <v>2286</v>
      </c>
      <c r="E135" s="103">
        <v>58</v>
      </c>
      <c r="F135" s="104">
        <v>49</v>
      </c>
      <c r="G135" s="105">
        <v>56</v>
      </c>
      <c r="H135" s="106">
        <f>IF(E135="NA",0,E135*E$7)+IF(F135="NA",0,F135*F$7)+IF(G135="NA",0,G135*G$7)</f>
        <v>0</v>
      </c>
    </row>
    <row r="136" spans="2:8" ht="20.399999999999999" x14ac:dyDescent="0.75">
      <c r="B136" s="100">
        <v>45541</v>
      </c>
      <c r="C136" s="101" t="s">
        <v>2848</v>
      </c>
      <c r="D136" s="102" t="s">
        <v>2849</v>
      </c>
      <c r="E136" s="103">
        <v>51</v>
      </c>
      <c r="F136" s="104">
        <v>46</v>
      </c>
      <c r="G136" s="105">
        <v>61</v>
      </c>
      <c r="H136" s="106">
        <f>IF(E136="NA",0,E136*E$7)+IF(F136="NA",0,F136*F$7)+IF(G136="NA",0,G136*G$7)</f>
        <v>0</v>
      </c>
    </row>
    <row r="137" spans="2:8" ht="20.399999999999999" x14ac:dyDescent="0.75">
      <c r="B137" s="100">
        <v>45541</v>
      </c>
      <c r="C137" s="101" t="s">
        <v>2655</v>
      </c>
      <c r="D137" s="102" t="s">
        <v>2656</v>
      </c>
      <c r="E137" s="103">
        <v>88</v>
      </c>
      <c r="F137" s="104">
        <v>52</v>
      </c>
      <c r="G137" s="105">
        <v>49</v>
      </c>
      <c r="H137" s="106">
        <f>IF(E137="NA",0,E137*E$7)+IF(F137="NA",0,F137*F$7)+IF(G137="NA",0,G137*G$7)</f>
        <v>0</v>
      </c>
    </row>
    <row r="138" spans="2:8" ht="20.399999999999999" x14ac:dyDescent="0.75">
      <c r="B138" s="100">
        <v>45541</v>
      </c>
      <c r="C138" s="101" t="s">
        <v>511</v>
      </c>
      <c r="D138" s="102" t="s">
        <v>512</v>
      </c>
      <c r="E138" s="103">
        <v>39</v>
      </c>
      <c r="F138" s="104">
        <v>66</v>
      </c>
      <c r="G138" s="105">
        <v>36</v>
      </c>
      <c r="H138" s="106">
        <f>IF(E138="NA",0,E138*E$7)+IF(F138="NA",0,F138*F$7)+IF(G138="NA",0,G138*G$7)</f>
        <v>0</v>
      </c>
    </row>
    <row r="139" spans="2:8" ht="20.399999999999999" x14ac:dyDescent="0.75">
      <c r="B139" s="100">
        <v>45541</v>
      </c>
      <c r="C139" s="101" t="s">
        <v>1098</v>
      </c>
      <c r="D139" s="102" t="s">
        <v>1099</v>
      </c>
      <c r="E139" s="103">
        <v>55</v>
      </c>
      <c r="F139" s="104">
        <v>47</v>
      </c>
      <c r="G139" s="105">
        <v>60</v>
      </c>
      <c r="H139" s="106">
        <f>IF(E139="NA",0,E139*E$7)+IF(F139="NA",0,F139*F$7)+IF(G139="NA",0,G139*G$7)</f>
        <v>0</v>
      </c>
    </row>
    <row r="140" spans="2:8" ht="20.399999999999999" x14ac:dyDescent="0.75">
      <c r="B140" s="100">
        <v>45541</v>
      </c>
      <c r="C140" s="101" t="s">
        <v>1753</v>
      </c>
      <c r="D140" s="102" t="s">
        <v>2092</v>
      </c>
      <c r="E140" s="103">
        <v>72</v>
      </c>
      <c r="F140" s="104">
        <v>54</v>
      </c>
      <c r="G140" s="105">
        <v>50</v>
      </c>
      <c r="H140" s="106">
        <f>IF(E140="NA",0,E140*E$7)+IF(F140="NA",0,F140*F$7)+IF(G140="NA",0,G140*G$7)</f>
        <v>0</v>
      </c>
    </row>
    <row r="141" spans="2:8" ht="20.399999999999999" x14ac:dyDescent="0.75">
      <c r="B141" s="100">
        <v>45541</v>
      </c>
      <c r="C141" s="101" t="s">
        <v>2728</v>
      </c>
      <c r="D141" s="102" t="s">
        <v>2729</v>
      </c>
      <c r="E141" s="103">
        <v>38</v>
      </c>
      <c r="F141" s="104">
        <v>43</v>
      </c>
      <c r="G141" s="105">
        <v>65</v>
      </c>
      <c r="H141" s="106">
        <f>IF(E141="NA",0,E141*E$7)+IF(F141="NA",0,F141*F$7)+IF(G141="NA",0,G141*G$7)</f>
        <v>0</v>
      </c>
    </row>
    <row r="142" spans="2:8" ht="20.399999999999999" x14ac:dyDescent="0.75">
      <c r="B142" s="100">
        <v>45541</v>
      </c>
      <c r="C142" s="101" t="s">
        <v>2363</v>
      </c>
      <c r="D142" s="102" t="s">
        <v>2364</v>
      </c>
      <c r="E142" s="103">
        <v>24</v>
      </c>
      <c r="F142" s="104">
        <v>40</v>
      </c>
      <c r="G142" s="105">
        <v>66</v>
      </c>
      <c r="H142" s="106">
        <f>IF(E142="NA",0,E142*E$7)+IF(F142="NA",0,F142*F$7)+IF(G142="NA",0,G142*G$7)</f>
        <v>0</v>
      </c>
    </row>
    <row r="143" spans="2:8" ht="20.399999999999999" x14ac:dyDescent="0.75">
      <c r="B143" s="100">
        <v>45541</v>
      </c>
      <c r="C143" s="101" t="s">
        <v>2098</v>
      </c>
      <c r="D143" s="102" t="s">
        <v>2099</v>
      </c>
      <c r="E143" s="103">
        <v>29</v>
      </c>
      <c r="F143" s="104">
        <v>60</v>
      </c>
      <c r="G143" s="105">
        <v>44</v>
      </c>
      <c r="H143" s="106">
        <f>IF(E143="NA",0,E143*E$7)+IF(F143="NA",0,F143*F$7)+IF(G143="NA",0,G143*G$7)</f>
        <v>0</v>
      </c>
    </row>
    <row r="144" spans="2:8" ht="20.399999999999999" x14ac:dyDescent="0.75">
      <c r="B144" s="100">
        <v>45541</v>
      </c>
      <c r="C144" s="101" t="s">
        <v>1279</v>
      </c>
      <c r="D144" s="102" t="s">
        <v>1280</v>
      </c>
      <c r="E144" s="103">
        <v>33</v>
      </c>
      <c r="F144" s="104">
        <v>41</v>
      </c>
      <c r="G144" s="105">
        <v>72</v>
      </c>
      <c r="H144" s="106">
        <f>IF(E144="NA",0,E144*E$7)+IF(F144="NA",0,F144*F$7)+IF(G144="NA",0,G144*G$7)</f>
        <v>0</v>
      </c>
    </row>
    <row r="145" spans="2:8" ht="20.399999999999999" x14ac:dyDescent="0.75">
      <c r="B145" s="100">
        <v>45541</v>
      </c>
      <c r="C145" s="101" t="s">
        <v>2874</v>
      </c>
      <c r="D145" s="102" t="s">
        <v>2875</v>
      </c>
      <c r="E145" s="103">
        <v>46</v>
      </c>
      <c r="F145" s="104">
        <v>46</v>
      </c>
      <c r="G145" s="105">
        <v>57</v>
      </c>
      <c r="H145" s="106">
        <f>IF(E145="NA",0,E145*E$7)+IF(F145="NA",0,F145*F$7)+IF(G145="NA",0,G145*G$7)</f>
        <v>0</v>
      </c>
    </row>
    <row r="146" spans="2:8" ht="20.399999999999999" x14ac:dyDescent="0.75">
      <c r="B146" s="100">
        <v>45541</v>
      </c>
      <c r="C146" s="101" t="s">
        <v>1281</v>
      </c>
      <c r="D146" s="102" t="s">
        <v>1282</v>
      </c>
      <c r="E146" s="103">
        <v>33</v>
      </c>
      <c r="F146" s="104">
        <v>41</v>
      </c>
      <c r="G146" s="105">
        <v>72</v>
      </c>
      <c r="H146" s="106">
        <f>IF(E146="NA",0,E146*E$7)+IF(F146="NA",0,F146*F$7)+IF(G146="NA",0,G146*G$7)</f>
        <v>0</v>
      </c>
    </row>
    <row r="147" spans="2:8" ht="20.399999999999999" x14ac:dyDescent="0.75">
      <c r="B147" s="100">
        <v>45541</v>
      </c>
      <c r="C147" s="101" t="s">
        <v>1125</v>
      </c>
      <c r="D147" s="102" t="s">
        <v>1126</v>
      </c>
      <c r="E147" s="103">
        <v>42</v>
      </c>
      <c r="F147" s="104">
        <v>47</v>
      </c>
      <c r="G147" s="105">
        <v>62</v>
      </c>
      <c r="H147" s="106">
        <f>IF(E147="NA",0,E147*E$7)+IF(F147="NA",0,F147*F$7)+IF(G147="NA",0,G147*G$7)</f>
        <v>0</v>
      </c>
    </row>
    <row r="148" spans="2:8" ht="20.399999999999999" x14ac:dyDescent="0.75">
      <c r="B148" s="100">
        <v>45541</v>
      </c>
      <c r="C148" s="101" t="s">
        <v>1579</v>
      </c>
      <c r="D148" s="102" t="s">
        <v>1580</v>
      </c>
      <c r="E148" s="103">
        <v>27</v>
      </c>
      <c r="F148" s="104">
        <v>45</v>
      </c>
      <c r="G148" s="105">
        <v>65</v>
      </c>
      <c r="H148" s="106">
        <f>IF(E148="NA",0,E148*E$7)+IF(F148="NA",0,F148*F$7)+IF(G148="NA",0,G148*G$7)</f>
        <v>0</v>
      </c>
    </row>
    <row r="149" spans="2:8" ht="20.399999999999999" x14ac:dyDescent="0.75">
      <c r="B149" s="100">
        <v>45541</v>
      </c>
      <c r="C149" s="101" t="s">
        <v>1123</v>
      </c>
      <c r="D149" s="102" t="s">
        <v>1124</v>
      </c>
      <c r="E149" s="103">
        <v>42</v>
      </c>
      <c r="F149" s="104">
        <v>47</v>
      </c>
      <c r="G149" s="105">
        <v>62</v>
      </c>
      <c r="H149" s="106">
        <f>IF(E149="NA",0,E149*E$7)+IF(F149="NA",0,F149*F$7)+IF(G149="NA",0,G149*G$7)</f>
        <v>0</v>
      </c>
    </row>
    <row r="150" spans="2:8" ht="20.399999999999999" x14ac:dyDescent="0.75">
      <c r="B150" s="100">
        <v>45541</v>
      </c>
      <c r="C150" s="101" t="s">
        <v>2119</v>
      </c>
      <c r="D150" s="102" t="s">
        <v>2120</v>
      </c>
      <c r="E150" s="103">
        <v>62</v>
      </c>
      <c r="F150" s="104">
        <v>49</v>
      </c>
      <c r="G150" s="105">
        <v>54</v>
      </c>
      <c r="H150" s="106">
        <f>IF(E150="NA",0,E150*E$7)+IF(F150="NA",0,F150*F$7)+IF(G150="NA",0,G150*G$7)</f>
        <v>0</v>
      </c>
    </row>
    <row r="151" spans="2:8" ht="20.399999999999999" x14ac:dyDescent="0.75">
      <c r="B151" s="100">
        <v>45541</v>
      </c>
      <c r="C151" s="101" t="s">
        <v>2666</v>
      </c>
      <c r="D151" s="102" t="s">
        <v>2667</v>
      </c>
      <c r="E151" s="103">
        <v>38</v>
      </c>
      <c r="F151" s="104">
        <v>44</v>
      </c>
      <c r="G151" s="105">
        <v>66</v>
      </c>
      <c r="H151" s="106">
        <f>IF(E151="NA",0,E151*E$7)+IF(F151="NA",0,F151*F$7)+IF(G151="NA",0,G151*G$7)</f>
        <v>0</v>
      </c>
    </row>
    <row r="152" spans="2:8" ht="20.399999999999999" x14ac:dyDescent="0.75">
      <c r="B152" s="100">
        <v>45541</v>
      </c>
      <c r="C152" s="101" t="s">
        <v>2122</v>
      </c>
      <c r="D152" s="102" t="s">
        <v>2123</v>
      </c>
      <c r="E152" s="103">
        <v>46</v>
      </c>
      <c r="F152" s="104">
        <v>46</v>
      </c>
      <c r="G152" s="105">
        <v>64</v>
      </c>
      <c r="H152" s="106">
        <f>IF(E152="NA",0,E152*E$7)+IF(F152="NA",0,F152*F$7)+IF(G152="NA",0,G152*G$7)</f>
        <v>0</v>
      </c>
    </row>
    <row r="153" spans="2:8" ht="20.399999999999999" x14ac:dyDescent="0.75">
      <c r="B153" s="100">
        <v>45541</v>
      </c>
      <c r="C153" s="101" t="s">
        <v>1932</v>
      </c>
      <c r="D153" s="102" t="s">
        <v>1933</v>
      </c>
      <c r="E153" s="103">
        <v>50</v>
      </c>
      <c r="F153" s="104">
        <v>48</v>
      </c>
      <c r="G153" s="105">
        <v>61</v>
      </c>
      <c r="H153" s="106">
        <f>IF(E153="NA",0,E153*E$7)+IF(F153="NA",0,F153*F$7)+IF(G153="NA",0,G153*G$7)</f>
        <v>0</v>
      </c>
    </row>
    <row r="154" spans="2:8" ht="20.399999999999999" x14ac:dyDescent="0.75">
      <c r="B154" s="100">
        <v>45541</v>
      </c>
      <c r="C154" s="101" t="s">
        <v>2668</v>
      </c>
      <c r="D154" s="102" t="s">
        <v>2669</v>
      </c>
      <c r="E154" s="103">
        <v>58</v>
      </c>
      <c r="F154" s="104">
        <v>47</v>
      </c>
      <c r="G154" s="105">
        <v>60</v>
      </c>
      <c r="H154" s="106">
        <f>IF(E154="NA",0,E154*E$7)+IF(F154="NA",0,F154*F$7)+IF(G154="NA",0,G154*G$7)</f>
        <v>0</v>
      </c>
    </row>
    <row r="155" spans="2:8" ht="20.399999999999999" x14ac:dyDescent="0.75">
      <c r="B155" s="100">
        <v>45541</v>
      </c>
      <c r="C155" s="101" t="s">
        <v>1936</v>
      </c>
      <c r="D155" s="102" t="s">
        <v>1937</v>
      </c>
      <c r="E155" s="103">
        <v>77</v>
      </c>
      <c r="F155" s="104">
        <v>54</v>
      </c>
      <c r="G155" s="105">
        <v>52</v>
      </c>
      <c r="H155" s="106">
        <f>IF(E155="NA",0,E155*E$7)+IF(F155="NA",0,F155*F$7)+IF(G155="NA",0,G155*G$7)</f>
        <v>0</v>
      </c>
    </row>
    <row r="156" spans="2:8" ht="20.399999999999999" x14ac:dyDescent="0.75">
      <c r="B156" s="100">
        <v>45541</v>
      </c>
      <c r="C156" s="101" t="s">
        <v>1898</v>
      </c>
      <c r="D156" s="102" t="s">
        <v>1899</v>
      </c>
      <c r="E156" s="103">
        <v>70</v>
      </c>
      <c r="F156" s="104">
        <v>53</v>
      </c>
      <c r="G156" s="105">
        <v>50</v>
      </c>
      <c r="H156" s="106">
        <f>IF(E156="NA",0,E156*E$7)+IF(F156="NA",0,F156*F$7)+IF(G156="NA",0,G156*G$7)</f>
        <v>0</v>
      </c>
    </row>
    <row r="157" spans="2:8" ht="20.399999999999999" x14ac:dyDescent="0.75">
      <c r="B157" s="100">
        <v>45541</v>
      </c>
      <c r="C157" s="101" t="s">
        <v>1934</v>
      </c>
      <c r="D157" s="102" t="s">
        <v>1935</v>
      </c>
      <c r="E157" s="103">
        <v>56</v>
      </c>
      <c r="F157" s="104">
        <v>48</v>
      </c>
      <c r="G157" s="105">
        <v>58</v>
      </c>
      <c r="H157" s="106">
        <f>IF(E157="NA",0,E157*E$7)+IF(F157="NA",0,F157*F$7)+IF(G157="NA",0,G157*G$7)</f>
        <v>0</v>
      </c>
    </row>
    <row r="158" spans="2:8" ht="20.399999999999999" x14ac:dyDescent="0.75">
      <c r="B158" s="100">
        <v>45541</v>
      </c>
      <c r="C158" s="101" t="s">
        <v>705</v>
      </c>
      <c r="D158" s="102" t="s">
        <v>706</v>
      </c>
      <c r="E158" s="103">
        <v>69</v>
      </c>
      <c r="F158" s="104">
        <v>50</v>
      </c>
      <c r="G158" s="105">
        <v>59</v>
      </c>
      <c r="H158" s="106">
        <f>IF(E158="NA",0,E158*E$7)+IF(F158="NA",0,F158*F$7)+IF(G158="NA",0,G158*G$7)</f>
        <v>0</v>
      </c>
    </row>
    <row r="159" spans="2:8" ht="20.399999999999999" x14ac:dyDescent="0.75">
      <c r="B159" s="100">
        <v>45541</v>
      </c>
      <c r="C159" s="101" t="s">
        <v>1982</v>
      </c>
      <c r="D159" s="102" t="s">
        <v>1983</v>
      </c>
      <c r="E159" s="103">
        <v>95</v>
      </c>
      <c r="F159" s="104">
        <v>64</v>
      </c>
      <c r="G159" s="105">
        <v>38</v>
      </c>
      <c r="H159" s="106">
        <f>IF(E159="NA",0,E159*E$7)+IF(F159="NA",0,F159*F$7)+IF(G159="NA",0,G159*G$7)</f>
        <v>0</v>
      </c>
    </row>
    <row r="160" spans="2:8" ht="20.399999999999999" x14ac:dyDescent="0.75">
      <c r="B160" s="100">
        <v>45541</v>
      </c>
      <c r="C160" s="101" t="s">
        <v>661</v>
      </c>
      <c r="D160" s="102" t="s">
        <v>662</v>
      </c>
      <c r="E160" s="103">
        <v>53</v>
      </c>
      <c r="F160" s="104">
        <v>51</v>
      </c>
      <c r="G160" s="105">
        <v>57</v>
      </c>
      <c r="H160" s="106">
        <f>IF(E160="NA",0,E160*E$7)+IF(F160="NA",0,F160*F$7)+IF(G160="NA",0,G160*G$7)</f>
        <v>0</v>
      </c>
    </row>
    <row r="161" spans="2:8" ht="20.399999999999999" x14ac:dyDescent="0.75">
      <c r="B161" s="100">
        <v>45541</v>
      </c>
      <c r="C161" s="101" t="s">
        <v>2035</v>
      </c>
      <c r="D161" s="102" t="s">
        <v>2036</v>
      </c>
      <c r="E161" s="103">
        <v>48</v>
      </c>
      <c r="F161" s="104">
        <v>77</v>
      </c>
      <c r="G161" s="105">
        <v>27</v>
      </c>
      <c r="H161" s="106">
        <f>IF(E161="NA",0,E161*E$7)+IF(F161="NA",0,F161*F$7)+IF(G161="NA",0,G161*G$7)</f>
        <v>0</v>
      </c>
    </row>
    <row r="162" spans="2:8" ht="20.399999999999999" x14ac:dyDescent="0.75">
      <c r="B162" s="100">
        <v>45541</v>
      </c>
      <c r="C162" s="101" t="s">
        <v>82</v>
      </c>
      <c r="D162" s="102" t="s">
        <v>83</v>
      </c>
      <c r="E162" s="103">
        <v>66</v>
      </c>
      <c r="F162" s="104">
        <v>49</v>
      </c>
      <c r="G162" s="105">
        <v>53</v>
      </c>
      <c r="H162" s="106">
        <f>IF(E162="NA",0,E162*E$7)+IF(F162="NA",0,F162*F$7)+IF(G162="NA",0,G162*G$7)</f>
        <v>0</v>
      </c>
    </row>
    <row r="163" spans="2:8" ht="20.399999999999999" x14ac:dyDescent="0.75">
      <c r="B163" s="100">
        <v>45541</v>
      </c>
      <c r="C163" s="101" t="s">
        <v>1046</v>
      </c>
      <c r="D163" s="102" t="s">
        <v>1047</v>
      </c>
      <c r="E163" s="103">
        <v>56</v>
      </c>
      <c r="F163" s="104">
        <v>52</v>
      </c>
      <c r="G163" s="105">
        <v>50</v>
      </c>
      <c r="H163" s="106">
        <f>IF(E163="NA",0,E163*E$7)+IF(F163="NA",0,F163*F$7)+IF(G163="NA",0,G163*G$7)</f>
        <v>0</v>
      </c>
    </row>
    <row r="164" spans="2:8" ht="20.399999999999999" x14ac:dyDescent="0.75">
      <c r="B164" s="100">
        <v>45541</v>
      </c>
      <c r="C164" s="101" t="s">
        <v>1365</v>
      </c>
      <c r="D164" s="102" t="s">
        <v>1366</v>
      </c>
      <c r="E164" s="103">
        <v>81</v>
      </c>
      <c r="F164" s="104">
        <v>58</v>
      </c>
      <c r="G164" s="105">
        <v>47</v>
      </c>
      <c r="H164" s="106">
        <f>IF(E164="NA",0,E164*E$7)+IF(F164="NA",0,F164*F$7)+IF(G164="NA",0,G164*G$7)</f>
        <v>0</v>
      </c>
    </row>
    <row r="165" spans="2:8" ht="20.399999999999999" x14ac:dyDescent="0.75">
      <c r="B165" s="100">
        <v>45541</v>
      </c>
      <c r="C165" s="101" t="s">
        <v>2601</v>
      </c>
      <c r="D165" s="102" t="s">
        <v>2945</v>
      </c>
      <c r="E165" s="103">
        <v>20</v>
      </c>
      <c r="F165" s="104">
        <v>62</v>
      </c>
      <c r="G165" s="105">
        <v>42</v>
      </c>
      <c r="H165" s="106">
        <f>IF(E165="NA",0,E165*E$7)+IF(F165="NA",0,F165*F$7)+IF(G165="NA",0,G165*G$7)</f>
        <v>0</v>
      </c>
    </row>
    <row r="166" spans="2:8" ht="20.399999999999999" x14ac:dyDescent="0.75">
      <c r="B166" s="100">
        <v>45541</v>
      </c>
      <c r="C166" s="101" t="s">
        <v>2905</v>
      </c>
      <c r="D166" s="102" t="s">
        <v>2906</v>
      </c>
      <c r="E166" s="103">
        <v>61</v>
      </c>
      <c r="F166" s="104">
        <v>55</v>
      </c>
      <c r="G166" s="105">
        <v>48</v>
      </c>
      <c r="H166" s="106">
        <f>IF(E166="NA",0,E166*E$7)+IF(F166="NA",0,F166*F$7)+IF(G166="NA",0,G166*G$7)</f>
        <v>0</v>
      </c>
    </row>
    <row r="167" spans="2:8" ht="20.399999999999999" x14ac:dyDescent="0.75">
      <c r="B167" s="100">
        <v>45541</v>
      </c>
      <c r="C167" s="101" t="s">
        <v>521</v>
      </c>
      <c r="D167" s="102" t="s">
        <v>522</v>
      </c>
      <c r="E167" s="103">
        <v>65</v>
      </c>
      <c r="F167" s="104">
        <v>53</v>
      </c>
      <c r="G167" s="105">
        <v>48</v>
      </c>
      <c r="H167" s="106">
        <f>IF(E167="NA",0,E167*E$7)+IF(F167="NA",0,F167*F$7)+IF(G167="NA",0,G167*G$7)</f>
        <v>0</v>
      </c>
    </row>
    <row r="168" spans="2:8" ht="20.399999999999999" x14ac:dyDescent="0.75">
      <c r="B168" s="100">
        <v>45541</v>
      </c>
      <c r="C168" s="101" t="s">
        <v>1236</v>
      </c>
      <c r="D168" s="102" t="s">
        <v>1237</v>
      </c>
      <c r="E168" s="103">
        <v>13</v>
      </c>
      <c r="F168" s="104">
        <v>39</v>
      </c>
      <c r="G168" s="105">
        <v>71</v>
      </c>
      <c r="H168" s="106">
        <f>IF(E168="NA",0,E168*E$7)+IF(F168="NA",0,F168*F$7)+IF(G168="NA",0,G168*G$7)</f>
        <v>0</v>
      </c>
    </row>
    <row r="169" spans="2:8" ht="20.399999999999999" x14ac:dyDescent="0.75">
      <c r="B169" s="100">
        <v>45541</v>
      </c>
      <c r="C169" s="101" t="s">
        <v>388</v>
      </c>
      <c r="D169" s="102" t="s">
        <v>1992</v>
      </c>
      <c r="E169" s="103">
        <v>47</v>
      </c>
      <c r="F169" s="104">
        <v>59</v>
      </c>
      <c r="G169" s="105">
        <v>42</v>
      </c>
      <c r="H169" s="106">
        <f>IF(E169="NA",0,E169*E$7)+IF(F169="NA",0,F169*F$7)+IF(G169="NA",0,G169*G$7)</f>
        <v>0</v>
      </c>
    </row>
    <row r="170" spans="2:8" ht="20.399999999999999" x14ac:dyDescent="0.75">
      <c r="B170" s="100">
        <v>45541</v>
      </c>
      <c r="C170" s="101" t="s">
        <v>1312</v>
      </c>
      <c r="D170" s="102" t="s">
        <v>1313</v>
      </c>
      <c r="E170" s="103">
        <v>25</v>
      </c>
      <c r="F170" s="104">
        <v>63</v>
      </c>
      <c r="G170" s="105">
        <v>46</v>
      </c>
      <c r="H170" s="106">
        <f>IF(E170="NA",0,E170*E$7)+IF(F170="NA",0,F170*F$7)+IF(G170="NA",0,G170*G$7)</f>
        <v>0</v>
      </c>
    </row>
    <row r="171" spans="2:8" ht="20.399999999999999" x14ac:dyDescent="0.75">
      <c r="B171" s="100">
        <v>45541</v>
      </c>
      <c r="C171" s="101" t="s">
        <v>2440</v>
      </c>
      <c r="D171" s="102" t="s">
        <v>2441</v>
      </c>
      <c r="E171" s="103">
        <v>53</v>
      </c>
      <c r="F171" s="104">
        <v>46</v>
      </c>
      <c r="G171" s="105">
        <v>41</v>
      </c>
      <c r="H171" s="106">
        <f>IF(E171="NA",0,E171*E$7)+IF(F171="NA",0,F171*F$7)+IF(G171="NA",0,G171*G$7)</f>
        <v>0</v>
      </c>
    </row>
    <row r="172" spans="2:8" ht="20.399999999999999" x14ac:dyDescent="0.75">
      <c r="B172" s="100">
        <v>45541</v>
      </c>
      <c r="C172" s="101" t="s">
        <v>1595</v>
      </c>
      <c r="D172" s="102" t="s">
        <v>1596</v>
      </c>
      <c r="E172" s="103">
        <v>99</v>
      </c>
      <c r="F172" s="104">
        <v>56</v>
      </c>
      <c r="G172" s="105">
        <v>49</v>
      </c>
      <c r="H172" s="106">
        <f>IF(E172="NA",0,E172*E$7)+IF(F172="NA",0,F172*F$7)+IF(G172="NA",0,G172*G$7)</f>
        <v>0</v>
      </c>
    </row>
    <row r="173" spans="2:8" ht="20.399999999999999" x14ac:dyDescent="0.75">
      <c r="B173" s="100">
        <v>45541</v>
      </c>
      <c r="C173" s="101" t="s">
        <v>2101</v>
      </c>
      <c r="D173" s="102" t="s">
        <v>2102</v>
      </c>
      <c r="E173" s="103">
        <v>28</v>
      </c>
      <c r="F173" s="104">
        <v>50</v>
      </c>
      <c r="G173" s="105">
        <v>55</v>
      </c>
      <c r="H173" s="106">
        <f>IF(E173="NA",0,E173*E$7)+IF(F173="NA",0,F173*F$7)+IF(G173="NA",0,G173*G$7)</f>
        <v>0</v>
      </c>
    </row>
    <row r="174" spans="2:8" ht="20.399999999999999" x14ac:dyDescent="0.75">
      <c r="B174" s="100">
        <v>45541</v>
      </c>
      <c r="C174" s="101" t="s">
        <v>1836</v>
      </c>
      <c r="D174" s="102" t="s">
        <v>1837</v>
      </c>
      <c r="E174" s="103">
        <v>25</v>
      </c>
      <c r="F174" s="104">
        <v>50</v>
      </c>
      <c r="G174" s="105">
        <v>58</v>
      </c>
      <c r="H174" s="106">
        <f>IF(E174="NA",0,E174*E$7)+IF(F174="NA",0,F174*F$7)+IF(G174="NA",0,G174*G$7)</f>
        <v>0</v>
      </c>
    </row>
    <row r="175" spans="2:8" ht="20.399999999999999" x14ac:dyDescent="0.75">
      <c r="B175" s="100">
        <v>45541</v>
      </c>
      <c r="C175" s="101" t="s">
        <v>2919</v>
      </c>
      <c r="D175" s="102" t="s">
        <v>2920</v>
      </c>
      <c r="E175" s="103">
        <v>87</v>
      </c>
      <c r="F175" s="104">
        <v>55</v>
      </c>
      <c r="G175" s="105">
        <v>51</v>
      </c>
      <c r="H175" s="106">
        <f>IF(E175="NA",0,E175*E$7)+IF(F175="NA",0,F175*F$7)+IF(G175="NA",0,G175*G$7)</f>
        <v>0</v>
      </c>
    </row>
    <row r="176" spans="2:8" ht="20.399999999999999" x14ac:dyDescent="0.75">
      <c r="B176" s="100">
        <v>45541</v>
      </c>
      <c r="C176" s="101" t="s">
        <v>1822</v>
      </c>
      <c r="D176" s="102" t="s">
        <v>1823</v>
      </c>
      <c r="E176" s="103">
        <v>62</v>
      </c>
      <c r="F176" s="104">
        <v>48</v>
      </c>
      <c r="G176" s="105">
        <v>57</v>
      </c>
      <c r="H176" s="106">
        <f>IF(E176="NA",0,E176*E$7)+IF(F176="NA",0,F176*F$7)+IF(G176="NA",0,G176*G$7)</f>
        <v>0</v>
      </c>
    </row>
    <row r="177" spans="2:8" ht="20.399999999999999" x14ac:dyDescent="0.75">
      <c r="B177" s="100">
        <v>45541</v>
      </c>
      <c r="C177" s="101" t="s">
        <v>1938</v>
      </c>
      <c r="D177" s="102" t="s">
        <v>1939</v>
      </c>
      <c r="E177" s="103">
        <v>11</v>
      </c>
      <c r="F177" s="104">
        <v>48</v>
      </c>
      <c r="G177" s="105">
        <v>68</v>
      </c>
      <c r="H177" s="106">
        <f>IF(E177="NA",0,E177*E$7)+IF(F177="NA",0,F177*F$7)+IF(G177="NA",0,G177*G$7)</f>
        <v>0</v>
      </c>
    </row>
    <row r="178" spans="2:8" ht="20.399999999999999" x14ac:dyDescent="0.75">
      <c r="B178" s="100">
        <v>45541</v>
      </c>
      <c r="C178" s="101" t="s">
        <v>2746</v>
      </c>
      <c r="D178" s="102" t="s">
        <v>2747</v>
      </c>
      <c r="E178" s="103">
        <v>18</v>
      </c>
      <c r="F178" s="104">
        <v>62</v>
      </c>
      <c r="G178" s="105">
        <v>33</v>
      </c>
      <c r="H178" s="106">
        <f>IF(E178="NA",0,E178*E$7)+IF(F178="NA",0,F178*F$7)+IF(G178="NA",0,G178*G$7)</f>
        <v>0</v>
      </c>
    </row>
    <row r="179" spans="2:8" ht="20.399999999999999" x14ac:dyDescent="0.75">
      <c r="B179" s="100">
        <v>45541</v>
      </c>
      <c r="C179" s="101" t="s">
        <v>178</v>
      </c>
      <c r="D179" s="102" t="s">
        <v>2251</v>
      </c>
      <c r="E179" s="103">
        <v>59</v>
      </c>
      <c r="F179" s="104">
        <v>65</v>
      </c>
      <c r="G179" s="105">
        <v>26</v>
      </c>
      <c r="H179" s="106">
        <f>IF(E179="NA",0,E179*E$7)+IF(F179="NA",0,F179*F$7)+IF(G179="NA",0,G179*G$7)</f>
        <v>0</v>
      </c>
    </row>
    <row r="180" spans="2:8" ht="20.399999999999999" x14ac:dyDescent="0.75">
      <c r="B180" s="100">
        <v>45541</v>
      </c>
      <c r="C180" s="101" t="s">
        <v>2167</v>
      </c>
      <c r="D180" s="102" t="s">
        <v>2244</v>
      </c>
      <c r="E180" s="103">
        <v>50</v>
      </c>
      <c r="F180" s="104">
        <v>48</v>
      </c>
      <c r="G180" s="105">
        <v>58</v>
      </c>
      <c r="H180" s="106">
        <f>IF(E180="NA",0,E180*E$7)+IF(F180="NA",0,F180*F$7)+IF(G180="NA",0,G180*G$7)</f>
        <v>0</v>
      </c>
    </row>
    <row r="181" spans="2:8" ht="20.399999999999999" x14ac:dyDescent="0.75">
      <c r="B181" s="100">
        <v>45541</v>
      </c>
      <c r="C181" s="101" t="s">
        <v>777</v>
      </c>
      <c r="D181" s="102" t="s">
        <v>778</v>
      </c>
      <c r="E181" s="103">
        <v>27</v>
      </c>
      <c r="F181" s="104">
        <v>51</v>
      </c>
      <c r="G181" s="105">
        <v>49</v>
      </c>
      <c r="H181" s="106">
        <f>IF(E181="NA",0,E181*E$7)+IF(F181="NA",0,F181*F$7)+IF(G181="NA",0,G181*G$7)</f>
        <v>0</v>
      </c>
    </row>
    <row r="182" spans="2:8" ht="20.399999999999999" x14ac:dyDescent="0.75">
      <c r="B182" s="100">
        <v>45541</v>
      </c>
      <c r="C182" s="101" t="s">
        <v>1112</v>
      </c>
      <c r="D182" s="102" t="s">
        <v>1113</v>
      </c>
      <c r="E182" s="103">
        <v>54</v>
      </c>
      <c r="F182" s="104">
        <v>54</v>
      </c>
      <c r="G182" s="105">
        <v>53</v>
      </c>
      <c r="H182" s="106">
        <f>IF(E182="NA",0,E182*E$7)+IF(F182="NA",0,F182*F$7)+IF(G182="NA",0,G182*G$7)</f>
        <v>0</v>
      </c>
    </row>
    <row r="183" spans="2:8" ht="20.399999999999999" x14ac:dyDescent="0.75">
      <c r="B183" s="100">
        <v>45541</v>
      </c>
      <c r="C183" s="101" t="s">
        <v>1256</v>
      </c>
      <c r="D183" s="102" t="s">
        <v>1257</v>
      </c>
      <c r="E183" s="103">
        <v>48</v>
      </c>
      <c r="F183" s="104">
        <v>49</v>
      </c>
      <c r="G183" s="105">
        <v>59</v>
      </c>
      <c r="H183" s="106">
        <f>IF(E183="NA",0,E183*E$7)+IF(F183="NA",0,F183*F$7)+IF(G183="NA",0,G183*G$7)</f>
        <v>0</v>
      </c>
    </row>
    <row r="184" spans="2:8" ht="20.399999999999999" x14ac:dyDescent="0.75">
      <c r="B184" s="100">
        <v>45541</v>
      </c>
      <c r="C184" s="101" t="s">
        <v>1216</v>
      </c>
      <c r="D184" s="102" t="s">
        <v>1217</v>
      </c>
      <c r="E184" s="103">
        <v>57</v>
      </c>
      <c r="F184" s="104">
        <v>58</v>
      </c>
      <c r="G184" s="105">
        <v>52</v>
      </c>
      <c r="H184" s="106">
        <f>IF(E184="NA",0,E184*E$7)+IF(F184="NA",0,F184*F$7)+IF(G184="NA",0,G184*G$7)</f>
        <v>0</v>
      </c>
    </row>
    <row r="185" spans="2:8" ht="20.399999999999999" x14ac:dyDescent="0.75">
      <c r="B185" s="100">
        <v>45541</v>
      </c>
      <c r="C185" s="101" t="s">
        <v>1087</v>
      </c>
      <c r="D185" s="102" t="s">
        <v>1088</v>
      </c>
      <c r="E185" s="103">
        <v>54</v>
      </c>
      <c r="F185" s="104">
        <v>54</v>
      </c>
      <c r="G185" s="105">
        <v>53</v>
      </c>
      <c r="H185" s="106">
        <f>IF(E185="NA",0,E185*E$7)+IF(F185="NA",0,F185*F$7)+IF(G185="NA",0,G185*G$7)</f>
        <v>0</v>
      </c>
    </row>
    <row r="186" spans="2:8" ht="20.399999999999999" x14ac:dyDescent="0.75">
      <c r="B186" s="100">
        <v>45541</v>
      </c>
      <c r="C186" s="101" t="s">
        <v>1013</v>
      </c>
      <c r="D186" s="102" t="s">
        <v>1014</v>
      </c>
      <c r="E186" s="103">
        <v>62</v>
      </c>
      <c r="F186" s="104">
        <v>48</v>
      </c>
      <c r="G186" s="105">
        <v>59</v>
      </c>
      <c r="H186" s="106">
        <f>IF(E186="NA",0,E186*E$7)+IF(F186="NA",0,F186*F$7)+IF(G186="NA",0,G186*G$7)</f>
        <v>0</v>
      </c>
    </row>
    <row r="187" spans="2:8" ht="20.399999999999999" x14ac:dyDescent="0.75">
      <c r="B187" s="100">
        <v>45541</v>
      </c>
      <c r="C187" s="101" t="s">
        <v>2574</v>
      </c>
      <c r="D187" s="102" t="s">
        <v>2575</v>
      </c>
      <c r="E187" s="103">
        <v>62</v>
      </c>
      <c r="F187" s="104">
        <v>52</v>
      </c>
      <c r="G187" s="105">
        <v>50</v>
      </c>
      <c r="H187" s="106">
        <f>IF(E187="NA",0,E187*E$7)+IF(F187="NA",0,F187*F$7)+IF(G187="NA",0,G187*G$7)</f>
        <v>0</v>
      </c>
    </row>
    <row r="188" spans="2:8" ht="20.399999999999999" x14ac:dyDescent="0.75">
      <c r="B188" s="100">
        <v>45541</v>
      </c>
      <c r="C188" s="101" t="s">
        <v>2730</v>
      </c>
      <c r="D188" s="102" t="s">
        <v>2731</v>
      </c>
      <c r="E188" s="103">
        <v>9</v>
      </c>
      <c r="F188" s="104">
        <v>67</v>
      </c>
      <c r="G188" s="105">
        <v>32</v>
      </c>
      <c r="H188" s="106">
        <f>IF(E188="NA",0,E188*E$7)+IF(F188="NA",0,F188*F$7)+IF(G188="NA",0,G188*G$7)</f>
        <v>0</v>
      </c>
    </row>
    <row r="189" spans="2:8" ht="20.399999999999999" x14ac:dyDescent="0.75">
      <c r="B189" s="100">
        <v>45541</v>
      </c>
      <c r="C189" s="101" t="s">
        <v>1030</v>
      </c>
      <c r="D189" s="102" t="s">
        <v>1031</v>
      </c>
      <c r="E189" s="103">
        <v>26</v>
      </c>
      <c r="F189" s="104">
        <v>67</v>
      </c>
      <c r="G189" s="105">
        <v>41</v>
      </c>
      <c r="H189" s="106">
        <f>IF(E189="NA",0,E189*E$7)+IF(F189="NA",0,F189*F$7)+IF(G189="NA",0,G189*G$7)</f>
        <v>0</v>
      </c>
    </row>
    <row r="190" spans="2:8" ht="20.399999999999999" x14ac:dyDescent="0.75">
      <c r="B190" s="100">
        <v>45541</v>
      </c>
      <c r="C190" s="101" t="s">
        <v>892</v>
      </c>
      <c r="D190" s="102" t="s">
        <v>893</v>
      </c>
      <c r="E190" s="103">
        <v>43</v>
      </c>
      <c r="F190" s="104">
        <v>43</v>
      </c>
      <c r="G190" s="105">
        <v>69</v>
      </c>
      <c r="H190" s="106">
        <f>IF(E190="NA",0,E190*E$7)+IF(F190="NA",0,F190*F$7)+IF(G190="NA",0,G190*G$7)</f>
        <v>0</v>
      </c>
    </row>
    <row r="191" spans="2:8" ht="20.399999999999999" x14ac:dyDescent="0.75">
      <c r="B191" s="100">
        <v>45541</v>
      </c>
      <c r="C191" s="101" t="s">
        <v>2738</v>
      </c>
      <c r="D191" s="102" t="s">
        <v>2739</v>
      </c>
      <c r="E191" s="103">
        <v>7</v>
      </c>
      <c r="F191" s="104">
        <v>54</v>
      </c>
      <c r="G191" s="105">
        <v>60</v>
      </c>
      <c r="H191" s="106">
        <f>IF(E191="NA",0,E191*E$7)+IF(F191="NA",0,F191*F$7)+IF(G191="NA",0,G191*G$7)</f>
        <v>0</v>
      </c>
    </row>
    <row r="192" spans="2:8" ht="20.399999999999999" x14ac:dyDescent="0.75">
      <c r="B192" s="100">
        <v>45541</v>
      </c>
      <c r="C192" s="101" t="s">
        <v>2604</v>
      </c>
      <c r="D192" s="102" t="s">
        <v>2605</v>
      </c>
      <c r="E192" s="103">
        <v>17</v>
      </c>
      <c r="F192" s="104">
        <v>48</v>
      </c>
      <c r="G192" s="105">
        <v>59</v>
      </c>
      <c r="H192" s="106">
        <f>IF(E192="NA",0,E192*E$7)+IF(F192="NA",0,F192*F$7)+IF(G192="NA",0,G192*G$7)</f>
        <v>0</v>
      </c>
    </row>
    <row r="193" spans="2:8" ht="20.399999999999999" x14ac:dyDescent="0.75">
      <c r="B193" s="100">
        <v>45541</v>
      </c>
      <c r="C193" s="101" t="s">
        <v>2872</v>
      </c>
      <c r="D193" s="102" t="s">
        <v>2873</v>
      </c>
      <c r="E193" s="103">
        <v>52</v>
      </c>
      <c r="F193" s="104">
        <v>48</v>
      </c>
      <c r="G193" s="105">
        <v>56</v>
      </c>
      <c r="H193" s="106">
        <f>IF(E193="NA",0,E193*E$7)+IF(F193="NA",0,F193*F$7)+IF(G193="NA",0,G193*G$7)</f>
        <v>0</v>
      </c>
    </row>
    <row r="194" spans="2:8" ht="20.399999999999999" x14ac:dyDescent="0.75">
      <c r="B194" s="100">
        <v>45541</v>
      </c>
      <c r="C194" s="101" t="s">
        <v>2798</v>
      </c>
      <c r="D194" s="102" t="s">
        <v>2799</v>
      </c>
      <c r="E194" s="103">
        <v>56</v>
      </c>
      <c r="F194" s="104">
        <v>50</v>
      </c>
      <c r="G194" s="105">
        <v>57</v>
      </c>
      <c r="H194" s="106">
        <f>IF(E194="NA",0,E194*E$7)+IF(F194="NA",0,F194*F$7)+IF(G194="NA",0,G194*G$7)</f>
        <v>0</v>
      </c>
    </row>
    <row r="195" spans="2:8" ht="20.399999999999999" x14ac:dyDescent="0.75">
      <c r="B195" s="100">
        <v>45541</v>
      </c>
      <c r="C195" s="101" t="s">
        <v>2309</v>
      </c>
      <c r="D195" s="102" t="s">
        <v>2310</v>
      </c>
      <c r="E195" s="103">
        <v>40</v>
      </c>
      <c r="F195" s="104">
        <v>46</v>
      </c>
      <c r="G195" s="105">
        <v>61</v>
      </c>
      <c r="H195" s="106">
        <f>IF(E195="NA",0,E195*E$7)+IF(F195="NA",0,F195*F$7)+IF(G195="NA",0,G195*G$7)</f>
        <v>0</v>
      </c>
    </row>
    <row r="196" spans="2:8" ht="20.399999999999999" x14ac:dyDescent="0.75">
      <c r="B196" s="100">
        <v>45541</v>
      </c>
      <c r="C196" s="101" t="s">
        <v>2876</v>
      </c>
      <c r="D196" s="102" t="s">
        <v>2877</v>
      </c>
      <c r="E196" s="103">
        <v>58</v>
      </c>
      <c r="F196" s="104">
        <v>48</v>
      </c>
      <c r="G196" s="105">
        <v>58</v>
      </c>
      <c r="H196" s="106">
        <f>IF(E196="NA",0,E196*E$7)+IF(F196="NA",0,F196*F$7)+IF(G196="NA",0,G196*G$7)</f>
        <v>0</v>
      </c>
    </row>
    <row r="197" spans="2:8" ht="20.399999999999999" x14ac:dyDescent="0.75">
      <c r="B197" s="100">
        <v>45541</v>
      </c>
      <c r="C197" s="101" t="s">
        <v>1434</v>
      </c>
      <c r="D197" s="102" t="s">
        <v>1435</v>
      </c>
      <c r="E197" s="103">
        <v>36</v>
      </c>
      <c r="F197" s="104">
        <v>47</v>
      </c>
      <c r="G197" s="105">
        <v>57</v>
      </c>
      <c r="H197" s="106">
        <f>IF(E197="NA",0,E197*E$7)+IF(F197="NA",0,F197*F$7)+IF(G197="NA",0,G197*G$7)</f>
        <v>0</v>
      </c>
    </row>
    <row r="198" spans="2:8" ht="20.399999999999999" x14ac:dyDescent="0.75">
      <c r="B198" s="100">
        <v>45541</v>
      </c>
      <c r="C198" s="101" t="s">
        <v>415</v>
      </c>
      <c r="D198" s="102" t="s">
        <v>416</v>
      </c>
      <c r="E198" s="103">
        <v>46</v>
      </c>
      <c r="F198" s="104">
        <v>46</v>
      </c>
      <c r="G198" s="105">
        <v>63</v>
      </c>
      <c r="H198" s="106">
        <f>IF(E198="NA",0,E198*E$7)+IF(F198="NA",0,F198*F$7)+IF(G198="NA",0,G198*G$7)</f>
        <v>0</v>
      </c>
    </row>
    <row r="199" spans="2:8" ht="20.399999999999999" x14ac:dyDescent="0.75">
      <c r="B199" s="100">
        <v>45541</v>
      </c>
      <c r="C199" s="101" t="s">
        <v>805</v>
      </c>
      <c r="D199" s="102" t="s">
        <v>806</v>
      </c>
      <c r="E199" s="103">
        <v>63</v>
      </c>
      <c r="F199" s="104">
        <v>47</v>
      </c>
      <c r="G199" s="105">
        <v>62</v>
      </c>
      <c r="H199" s="106">
        <f>IF(E199="NA",0,E199*E$7)+IF(F199="NA",0,F199*F$7)+IF(G199="NA",0,G199*G$7)</f>
        <v>0</v>
      </c>
    </row>
    <row r="200" spans="2:8" ht="20.399999999999999" x14ac:dyDescent="0.75">
      <c r="B200" s="100">
        <v>45541</v>
      </c>
      <c r="C200" s="101" t="s">
        <v>2949</v>
      </c>
      <c r="D200" s="102" t="s">
        <v>2950</v>
      </c>
      <c r="E200" s="103">
        <v>60</v>
      </c>
      <c r="F200" s="104">
        <v>46</v>
      </c>
      <c r="G200" s="105">
        <v>64</v>
      </c>
      <c r="H200" s="106">
        <f>IF(E200="NA",0,E200*E$7)+IF(F200="NA",0,F200*F$7)+IF(G200="NA",0,G200*G$7)</f>
        <v>0</v>
      </c>
    </row>
    <row r="201" spans="2:8" ht="20.399999999999999" x14ac:dyDescent="0.75">
      <c r="B201" s="100">
        <v>45541</v>
      </c>
      <c r="C201" s="101" t="s">
        <v>1486</v>
      </c>
      <c r="D201" s="102" t="s">
        <v>1487</v>
      </c>
      <c r="E201" s="103">
        <v>4</v>
      </c>
      <c r="F201" s="104">
        <v>65</v>
      </c>
      <c r="G201" s="105">
        <v>19</v>
      </c>
      <c r="H201" s="106">
        <f>IF(E201="NA",0,E201*E$7)+IF(F201="NA",0,F201*F$7)+IF(G201="NA",0,G201*G$7)</f>
        <v>0</v>
      </c>
    </row>
    <row r="202" spans="2:8" ht="20.399999999999999" x14ac:dyDescent="0.75">
      <c r="B202" s="100">
        <v>45541</v>
      </c>
      <c r="C202" s="101" t="s">
        <v>1060</v>
      </c>
      <c r="D202" s="102" t="s">
        <v>1061</v>
      </c>
      <c r="E202" s="103">
        <v>26</v>
      </c>
      <c r="F202" s="104">
        <v>56</v>
      </c>
      <c r="G202" s="105">
        <v>46</v>
      </c>
      <c r="H202" s="106">
        <f>IF(E202="NA",0,E202*E$7)+IF(F202="NA",0,F202*F$7)+IF(G202="NA",0,G202*G$7)</f>
        <v>0</v>
      </c>
    </row>
    <row r="203" spans="2:8" ht="20.399999999999999" x14ac:dyDescent="0.75">
      <c r="B203" s="100">
        <v>45541</v>
      </c>
      <c r="C203" s="101" t="s">
        <v>2130</v>
      </c>
      <c r="D203" s="102" t="s">
        <v>2131</v>
      </c>
      <c r="E203" s="103">
        <v>49</v>
      </c>
      <c r="F203" s="104">
        <v>48</v>
      </c>
      <c r="G203" s="105">
        <v>56</v>
      </c>
      <c r="H203" s="106">
        <f>IF(E203="NA",0,E203*E$7)+IF(F203="NA",0,F203*F$7)+IF(G203="NA",0,G203*G$7)</f>
        <v>0</v>
      </c>
    </row>
    <row r="204" spans="2:8" ht="20.399999999999999" x14ac:dyDescent="0.75">
      <c r="B204" s="100">
        <v>45541</v>
      </c>
      <c r="C204" s="101" t="s">
        <v>209</v>
      </c>
      <c r="D204" s="102" t="s">
        <v>210</v>
      </c>
      <c r="E204" s="103">
        <v>68</v>
      </c>
      <c r="F204" s="104">
        <v>53</v>
      </c>
      <c r="G204" s="105">
        <v>57</v>
      </c>
      <c r="H204" s="106">
        <f>IF(E204="NA",0,E204*E$7)+IF(F204="NA",0,F204*F$7)+IF(G204="NA",0,G204*G$7)</f>
        <v>0</v>
      </c>
    </row>
    <row r="205" spans="2:8" ht="20.399999999999999" x14ac:dyDescent="0.75">
      <c r="B205" s="100">
        <v>45541</v>
      </c>
      <c r="C205" s="101" t="s">
        <v>738</v>
      </c>
      <c r="D205" s="102" t="s">
        <v>739</v>
      </c>
      <c r="E205" s="103">
        <v>40</v>
      </c>
      <c r="F205" s="104">
        <v>45</v>
      </c>
      <c r="G205" s="105">
        <v>61</v>
      </c>
      <c r="H205" s="106">
        <f>IF(E205="NA",0,E205*E$7)+IF(F205="NA",0,F205*F$7)+IF(G205="NA",0,G205*G$7)</f>
        <v>0</v>
      </c>
    </row>
    <row r="206" spans="2:8" ht="20.399999999999999" x14ac:dyDescent="0.75">
      <c r="B206" s="100">
        <v>45541</v>
      </c>
      <c r="C206" s="101" t="s">
        <v>703</v>
      </c>
      <c r="D206" s="102" t="s">
        <v>704</v>
      </c>
      <c r="E206" s="103">
        <v>50</v>
      </c>
      <c r="F206" s="104">
        <v>52</v>
      </c>
      <c r="G206" s="105">
        <v>51</v>
      </c>
      <c r="H206" s="106">
        <f>IF(E206="NA",0,E206*E$7)+IF(F206="NA",0,F206*F$7)+IF(G206="NA",0,G206*G$7)</f>
        <v>0</v>
      </c>
    </row>
    <row r="207" spans="2:8" ht="20.399999999999999" x14ac:dyDescent="0.75">
      <c r="B207" s="100">
        <v>45541</v>
      </c>
      <c r="C207" s="101" t="s">
        <v>2820</v>
      </c>
      <c r="D207" s="102" t="s">
        <v>2821</v>
      </c>
      <c r="E207" s="103">
        <v>65</v>
      </c>
      <c r="F207" s="104">
        <v>51</v>
      </c>
      <c r="G207" s="105">
        <v>55</v>
      </c>
      <c r="H207" s="106">
        <f>IF(E207="NA",0,E207*E$7)+IF(F207="NA",0,F207*F$7)+IF(G207="NA",0,G207*G$7)</f>
        <v>0</v>
      </c>
    </row>
    <row r="208" spans="2:8" ht="20.399999999999999" x14ac:dyDescent="0.75">
      <c r="B208" s="100">
        <v>45541</v>
      </c>
      <c r="C208" s="101" t="s">
        <v>801</v>
      </c>
      <c r="D208" s="102" t="s">
        <v>802</v>
      </c>
      <c r="E208" s="103">
        <v>45</v>
      </c>
      <c r="F208" s="104">
        <v>52</v>
      </c>
      <c r="G208" s="105">
        <v>54</v>
      </c>
      <c r="H208" s="106">
        <f>IF(E208="NA",0,E208*E$7)+IF(F208="NA",0,F208*F$7)+IF(G208="NA",0,G208*G$7)</f>
        <v>0</v>
      </c>
    </row>
    <row r="209" spans="2:8" ht="20.399999999999999" x14ac:dyDescent="0.75">
      <c r="B209" s="100">
        <v>45541</v>
      </c>
      <c r="C209" s="101" t="s">
        <v>2117</v>
      </c>
      <c r="D209" s="102" t="s">
        <v>2118</v>
      </c>
      <c r="E209" s="103">
        <v>15</v>
      </c>
      <c r="F209" s="104">
        <v>58</v>
      </c>
      <c r="G209" s="105">
        <v>57</v>
      </c>
      <c r="H209" s="106">
        <f>IF(E209="NA",0,E209*E$7)+IF(F209="NA",0,F209*F$7)+IF(G209="NA",0,G209*G$7)</f>
        <v>0</v>
      </c>
    </row>
    <row r="210" spans="2:8" ht="20.399999999999999" x14ac:dyDescent="0.75">
      <c r="B210" s="100">
        <v>45541</v>
      </c>
      <c r="C210" s="101" t="s">
        <v>1189</v>
      </c>
      <c r="D210" s="102" t="s">
        <v>1190</v>
      </c>
      <c r="E210" s="103">
        <v>29</v>
      </c>
      <c r="F210" s="104">
        <v>48</v>
      </c>
      <c r="G210" s="105">
        <v>59</v>
      </c>
      <c r="H210" s="106">
        <f>IF(E210="NA",0,E210*E$7)+IF(F210="NA",0,F210*F$7)+IF(G210="NA",0,G210*G$7)</f>
        <v>0</v>
      </c>
    </row>
    <row r="211" spans="2:8" ht="20.399999999999999" x14ac:dyDescent="0.75">
      <c r="B211" s="100">
        <v>45541</v>
      </c>
      <c r="C211" s="101" t="s">
        <v>1652</v>
      </c>
      <c r="D211" s="102" t="s">
        <v>1653</v>
      </c>
      <c r="E211" s="103">
        <v>45</v>
      </c>
      <c r="F211" s="104">
        <v>43</v>
      </c>
      <c r="G211" s="105">
        <v>69</v>
      </c>
      <c r="H211" s="106">
        <f>IF(E211="NA",0,E211*E$7)+IF(F211="NA",0,F211*F$7)+IF(G211="NA",0,G211*G$7)</f>
        <v>0</v>
      </c>
    </row>
    <row r="212" spans="2:8" ht="20.399999999999999" x14ac:dyDescent="0.75">
      <c r="B212" s="100">
        <v>45541</v>
      </c>
      <c r="C212" s="101" t="s">
        <v>720</v>
      </c>
      <c r="D212" s="102" t="s">
        <v>721</v>
      </c>
      <c r="E212" s="103">
        <v>45</v>
      </c>
      <c r="F212" s="104">
        <v>49</v>
      </c>
      <c r="G212" s="105">
        <v>56</v>
      </c>
      <c r="H212" s="106">
        <f>IF(E212="NA",0,E212*E$7)+IF(F212="NA",0,F212*F$7)+IF(G212="NA",0,G212*G$7)</f>
        <v>0</v>
      </c>
    </row>
    <row r="213" spans="2:8" ht="20.399999999999999" x14ac:dyDescent="0.75">
      <c r="B213" s="100">
        <v>45541</v>
      </c>
      <c r="C213" s="101" t="s">
        <v>1451</v>
      </c>
      <c r="D213" s="102" t="s">
        <v>1452</v>
      </c>
      <c r="E213" s="103">
        <v>8</v>
      </c>
      <c r="F213" s="104">
        <v>48</v>
      </c>
      <c r="G213" s="105">
        <v>70</v>
      </c>
      <c r="H213" s="106">
        <f>IF(E213="NA",0,E213*E$7)+IF(F213="NA",0,F213*F$7)+IF(G213="NA",0,G213*G$7)</f>
        <v>0</v>
      </c>
    </row>
    <row r="214" spans="2:8" ht="20.399999999999999" x14ac:dyDescent="0.75">
      <c r="B214" s="100">
        <v>45541</v>
      </c>
      <c r="C214" s="101" t="s">
        <v>680</v>
      </c>
      <c r="D214" s="102" t="s">
        <v>681</v>
      </c>
      <c r="E214" s="103">
        <v>51</v>
      </c>
      <c r="F214" s="104">
        <v>54</v>
      </c>
      <c r="G214" s="105">
        <v>50</v>
      </c>
      <c r="H214" s="106">
        <f>IF(E214="NA",0,E214*E$7)+IF(F214="NA",0,F214*F$7)+IF(G214="NA",0,G214*G$7)</f>
        <v>0</v>
      </c>
    </row>
    <row r="215" spans="2:8" ht="20.399999999999999" x14ac:dyDescent="0.75">
      <c r="B215" s="100">
        <v>45541</v>
      </c>
      <c r="C215" s="101" t="s">
        <v>967</v>
      </c>
      <c r="D215" s="102" t="s">
        <v>968</v>
      </c>
      <c r="E215" s="103">
        <v>20</v>
      </c>
      <c r="F215" s="104">
        <v>54</v>
      </c>
      <c r="G215" s="105">
        <v>51</v>
      </c>
      <c r="H215" s="106">
        <f>IF(E215="NA",0,E215*E$7)+IF(F215="NA",0,F215*F$7)+IF(G215="NA",0,G215*G$7)</f>
        <v>0</v>
      </c>
    </row>
    <row r="216" spans="2:8" ht="20.399999999999999" x14ac:dyDescent="0.75">
      <c r="B216" s="100">
        <v>45541</v>
      </c>
      <c r="C216" s="101" t="s">
        <v>523</v>
      </c>
      <c r="D216" s="102" t="s">
        <v>524</v>
      </c>
      <c r="E216" s="103">
        <v>49</v>
      </c>
      <c r="F216" s="104">
        <v>48</v>
      </c>
      <c r="G216" s="105">
        <v>56</v>
      </c>
      <c r="H216" s="106">
        <f>IF(E216="NA",0,E216*E$7)+IF(F216="NA",0,F216*F$7)+IF(G216="NA",0,G216*G$7)</f>
        <v>0</v>
      </c>
    </row>
    <row r="217" spans="2:8" ht="20.399999999999999" x14ac:dyDescent="0.75">
      <c r="B217" s="100">
        <v>45541</v>
      </c>
      <c r="C217" s="101" t="s">
        <v>1534</v>
      </c>
      <c r="D217" s="102" t="s">
        <v>1535</v>
      </c>
      <c r="E217" s="103">
        <v>51</v>
      </c>
      <c r="F217" s="104">
        <v>47</v>
      </c>
      <c r="G217" s="105">
        <v>56</v>
      </c>
      <c r="H217" s="106">
        <f>IF(E217="NA",0,E217*E$7)+IF(F217="NA",0,F217*F$7)+IF(G217="NA",0,G217*G$7)</f>
        <v>0</v>
      </c>
    </row>
    <row r="218" spans="2:8" ht="20.399999999999999" x14ac:dyDescent="0.75">
      <c r="B218" s="100">
        <v>45541</v>
      </c>
      <c r="C218" s="101" t="s">
        <v>1587</v>
      </c>
      <c r="D218" s="102" t="s">
        <v>1588</v>
      </c>
      <c r="E218" s="103">
        <v>9</v>
      </c>
      <c r="F218" s="104">
        <v>48</v>
      </c>
      <c r="G218" s="105">
        <v>70</v>
      </c>
      <c r="H218" s="106">
        <f>IF(E218="NA",0,E218*E$7)+IF(F218="NA",0,F218*F$7)+IF(G218="NA",0,G218*G$7)</f>
        <v>0</v>
      </c>
    </row>
    <row r="219" spans="2:8" ht="20.399999999999999" x14ac:dyDescent="0.75">
      <c r="B219" s="100">
        <v>45541</v>
      </c>
      <c r="C219" s="101" t="s">
        <v>1589</v>
      </c>
      <c r="D219" s="102" t="s">
        <v>1590</v>
      </c>
      <c r="E219" s="103">
        <v>22</v>
      </c>
      <c r="F219" s="104">
        <v>47</v>
      </c>
      <c r="G219" s="105">
        <v>62</v>
      </c>
      <c r="H219" s="106">
        <f>IF(E219="NA",0,E219*E$7)+IF(F219="NA",0,F219*F$7)+IF(G219="NA",0,G219*G$7)</f>
        <v>0</v>
      </c>
    </row>
    <row r="220" spans="2:8" ht="20.399999999999999" x14ac:dyDescent="0.75">
      <c r="B220" s="100">
        <v>45541</v>
      </c>
      <c r="C220" s="101" t="s">
        <v>295</v>
      </c>
      <c r="D220" s="102" t="s">
        <v>296</v>
      </c>
      <c r="E220" s="103">
        <v>37</v>
      </c>
      <c r="F220" s="104">
        <v>47</v>
      </c>
      <c r="G220" s="105">
        <v>63</v>
      </c>
      <c r="H220" s="106">
        <f>IF(E220="NA",0,E220*E$7)+IF(F220="NA",0,F220*F$7)+IF(G220="NA",0,G220*G$7)</f>
        <v>0</v>
      </c>
    </row>
    <row r="221" spans="2:8" ht="20.399999999999999" x14ac:dyDescent="0.75">
      <c r="B221" s="100">
        <v>45541</v>
      </c>
      <c r="C221" s="101" t="s">
        <v>1605</v>
      </c>
      <c r="D221" s="102" t="s">
        <v>2145</v>
      </c>
      <c r="E221" s="103">
        <v>72</v>
      </c>
      <c r="F221" s="104">
        <v>54</v>
      </c>
      <c r="G221" s="105">
        <v>51</v>
      </c>
      <c r="H221" s="106">
        <f>IF(E221="NA",0,E221*E$7)+IF(F221="NA",0,F221*F$7)+IF(G221="NA",0,G221*G$7)</f>
        <v>0</v>
      </c>
    </row>
    <row r="222" spans="2:8" ht="20.399999999999999" x14ac:dyDescent="0.75">
      <c r="B222" s="100">
        <v>45541</v>
      </c>
      <c r="C222" s="101" t="s">
        <v>105</v>
      </c>
      <c r="D222" s="102" t="s">
        <v>106</v>
      </c>
      <c r="E222" s="103">
        <v>20</v>
      </c>
      <c r="F222" s="104">
        <v>45</v>
      </c>
      <c r="G222" s="105">
        <v>62</v>
      </c>
      <c r="H222" s="106">
        <f>IF(E222="NA",0,E222*E$7)+IF(F222="NA",0,F222*F$7)+IF(G222="NA",0,G222*G$7)</f>
        <v>0</v>
      </c>
    </row>
    <row r="223" spans="2:8" ht="20.399999999999999" x14ac:dyDescent="0.75">
      <c r="B223" s="100">
        <v>45541</v>
      </c>
      <c r="C223" s="101" t="s">
        <v>1581</v>
      </c>
      <c r="D223" s="102" t="s">
        <v>1582</v>
      </c>
      <c r="E223" s="103">
        <v>56</v>
      </c>
      <c r="F223" s="104">
        <v>49</v>
      </c>
      <c r="G223" s="105">
        <v>55</v>
      </c>
      <c r="H223" s="106">
        <f>IF(E223="NA",0,E223*E$7)+IF(F223="NA",0,F223*F$7)+IF(G223="NA",0,G223*G$7)</f>
        <v>0</v>
      </c>
    </row>
    <row r="224" spans="2:8" ht="20.399999999999999" x14ac:dyDescent="0.75">
      <c r="B224" s="100">
        <v>45541</v>
      </c>
      <c r="C224" s="101" t="s">
        <v>1198</v>
      </c>
      <c r="D224" s="102" t="s">
        <v>1199</v>
      </c>
      <c r="E224" s="103">
        <v>19</v>
      </c>
      <c r="F224" s="104">
        <v>54</v>
      </c>
      <c r="G224" s="105">
        <v>51</v>
      </c>
      <c r="H224" s="106">
        <f>IF(E224="NA",0,E224*E$7)+IF(F224="NA",0,F224*F$7)+IF(G224="NA",0,G224*G$7)</f>
        <v>0</v>
      </c>
    </row>
    <row r="225" spans="2:8" ht="20.399999999999999" x14ac:dyDescent="0.75">
      <c r="B225" s="100">
        <v>45541</v>
      </c>
      <c r="C225" s="101" t="s">
        <v>564</v>
      </c>
      <c r="D225" s="102" t="s">
        <v>565</v>
      </c>
      <c r="E225" s="103">
        <v>50</v>
      </c>
      <c r="F225" s="104">
        <v>48</v>
      </c>
      <c r="G225" s="105">
        <v>56</v>
      </c>
      <c r="H225" s="106">
        <f>IF(E225="NA",0,E225*E$7)+IF(F225="NA",0,F225*F$7)+IF(G225="NA",0,G225*G$7)</f>
        <v>0</v>
      </c>
    </row>
    <row r="226" spans="2:8" ht="20.399999999999999" x14ac:dyDescent="0.75">
      <c r="B226" s="100">
        <v>45541</v>
      </c>
      <c r="C226" s="101" t="s">
        <v>1273</v>
      </c>
      <c r="D226" s="102" t="s">
        <v>1274</v>
      </c>
      <c r="E226" s="103">
        <v>27</v>
      </c>
      <c r="F226" s="104">
        <v>48</v>
      </c>
      <c r="G226" s="105">
        <v>59</v>
      </c>
      <c r="H226" s="106">
        <f>IF(E226="NA",0,E226*E$7)+IF(F226="NA",0,F226*F$7)+IF(G226="NA",0,G226*G$7)</f>
        <v>0</v>
      </c>
    </row>
    <row r="227" spans="2:8" ht="20.399999999999999" x14ac:dyDescent="0.75">
      <c r="B227" s="100">
        <v>45541</v>
      </c>
      <c r="C227" s="101" t="s">
        <v>2921</v>
      </c>
      <c r="D227" s="102" t="s">
        <v>2922</v>
      </c>
      <c r="E227" s="103">
        <v>25</v>
      </c>
      <c r="F227" s="104">
        <v>49</v>
      </c>
      <c r="G227" s="105">
        <v>59</v>
      </c>
      <c r="H227" s="106">
        <f>IF(E227="NA",0,E227*E$7)+IF(F227="NA",0,F227*F$7)+IF(G227="NA",0,G227*G$7)</f>
        <v>0</v>
      </c>
    </row>
    <row r="228" spans="2:8" ht="20.399999999999999" x14ac:dyDescent="0.75">
      <c r="B228" s="100">
        <v>45541</v>
      </c>
      <c r="C228" s="101" t="s">
        <v>2307</v>
      </c>
      <c r="D228" s="102" t="s">
        <v>2308</v>
      </c>
      <c r="E228" s="103">
        <v>42</v>
      </c>
      <c r="F228" s="104">
        <v>47</v>
      </c>
      <c r="G228" s="105">
        <v>58</v>
      </c>
      <c r="H228" s="106">
        <f>IF(E228="NA",0,E228*E$7)+IF(F228="NA",0,F228*F$7)+IF(G228="NA",0,G228*G$7)</f>
        <v>0</v>
      </c>
    </row>
    <row r="229" spans="2:8" ht="20.399999999999999" x14ac:dyDescent="0.75">
      <c r="B229" s="100">
        <v>45541</v>
      </c>
      <c r="C229" s="101" t="s">
        <v>985</v>
      </c>
      <c r="D229" s="102" t="s">
        <v>986</v>
      </c>
      <c r="E229" s="103">
        <v>43</v>
      </c>
      <c r="F229" s="104">
        <v>42</v>
      </c>
      <c r="G229" s="105">
        <v>64</v>
      </c>
      <c r="H229" s="106">
        <f>IF(E229="NA",0,E229*E$7)+IF(F229="NA",0,F229*F$7)+IF(G229="NA",0,G229*G$7)</f>
        <v>0</v>
      </c>
    </row>
    <row r="230" spans="2:8" ht="20.399999999999999" x14ac:dyDescent="0.75">
      <c r="B230" s="100">
        <v>45541</v>
      </c>
      <c r="C230" s="101" t="s">
        <v>735</v>
      </c>
      <c r="D230" s="102" t="s">
        <v>736</v>
      </c>
      <c r="E230" s="103">
        <v>73</v>
      </c>
      <c r="F230" s="104">
        <v>53</v>
      </c>
      <c r="G230" s="105">
        <v>51</v>
      </c>
      <c r="H230" s="106">
        <f>IF(E230="NA",0,E230*E$7)+IF(F230="NA",0,F230*F$7)+IF(G230="NA",0,G230*G$7)</f>
        <v>0</v>
      </c>
    </row>
    <row r="231" spans="2:8" ht="20.399999999999999" x14ac:dyDescent="0.75">
      <c r="B231" s="100">
        <v>45541</v>
      </c>
      <c r="C231" s="101" t="s">
        <v>455</v>
      </c>
      <c r="D231" s="102" t="s">
        <v>456</v>
      </c>
      <c r="E231" s="103">
        <v>53</v>
      </c>
      <c r="F231" s="104">
        <v>45</v>
      </c>
      <c r="G231" s="105">
        <v>58</v>
      </c>
      <c r="H231" s="106">
        <f>IF(E231="NA",0,E231*E$7)+IF(F231="NA",0,F231*F$7)+IF(G231="NA",0,G231*G$7)</f>
        <v>0</v>
      </c>
    </row>
    <row r="232" spans="2:8" ht="20.399999999999999" x14ac:dyDescent="0.75">
      <c r="B232" s="100">
        <v>45541</v>
      </c>
      <c r="C232" s="101" t="s">
        <v>1141</v>
      </c>
      <c r="D232" s="102" t="s">
        <v>1142</v>
      </c>
      <c r="E232" s="103">
        <v>49</v>
      </c>
      <c r="F232" s="104">
        <v>47</v>
      </c>
      <c r="G232" s="105">
        <v>62</v>
      </c>
      <c r="H232" s="106">
        <f>IF(E232="NA",0,E232*E$7)+IF(F232="NA",0,F232*F$7)+IF(G232="NA",0,G232*G$7)</f>
        <v>0</v>
      </c>
    </row>
    <row r="233" spans="2:8" ht="20.399999999999999" x14ac:dyDescent="0.75">
      <c r="B233" s="100">
        <v>45541</v>
      </c>
      <c r="C233" s="101" t="s">
        <v>232</v>
      </c>
      <c r="D233" s="102" t="s">
        <v>233</v>
      </c>
      <c r="E233" s="103">
        <v>37</v>
      </c>
      <c r="F233" s="104">
        <v>44</v>
      </c>
      <c r="G233" s="105">
        <v>67</v>
      </c>
      <c r="H233" s="106">
        <f>IF(E233="NA",0,E233*E$7)+IF(F233="NA",0,F233*F$7)+IF(G233="NA",0,G233*G$7)</f>
        <v>0</v>
      </c>
    </row>
    <row r="234" spans="2:8" ht="20.399999999999999" x14ac:dyDescent="0.75">
      <c r="B234" s="100">
        <v>45541</v>
      </c>
      <c r="C234" s="101" t="s">
        <v>779</v>
      </c>
      <c r="D234" s="102" t="s">
        <v>780</v>
      </c>
      <c r="E234" s="103">
        <v>40</v>
      </c>
      <c r="F234" s="104">
        <v>45</v>
      </c>
      <c r="G234" s="105">
        <v>61</v>
      </c>
      <c r="H234" s="106">
        <f>IF(E234="NA",0,E234*E$7)+IF(F234="NA",0,F234*F$7)+IF(G234="NA",0,G234*G$7)</f>
        <v>0</v>
      </c>
    </row>
    <row r="235" spans="2:8" ht="20.399999999999999" x14ac:dyDescent="0.75">
      <c r="B235" s="100">
        <v>45541</v>
      </c>
      <c r="C235" s="101" t="s">
        <v>1659</v>
      </c>
      <c r="D235" s="102" t="s">
        <v>1909</v>
      </c>
      <c r="E235" s="103">
        <v>12</v>
      </c>
      <c r="F235" s="104">
        <v>39</v>
      </c>
      <c r="G235" s="105">
        <v>66</v>
      </c>
      <c r="H235" s="106">
        <f>IF(E235="NA",0,E235*E$7)+IF(F235="NA",0,F235*F$7)+IF(G235="NA",0,G235*G$7)</f>
        <v>0</v>
      </c>
    </row>
    <row r="236" spans="2:8" ht="20.399999999999999" x14ac:dyDescent="0.75">
      <c r="B236" s="100">
        <v>45541</v>
      </c>
      <c r="C236" s="101" t="s">
        <v>1395</v>
      </c>
      <c r="D236" s="102" t="s">
        <v>1396</v>
      </c>
      <c r="E236" s="103">
        <v>26</v>
      </c>
      <c r="F236" s="104">
        <v>41</v>
      </c>
      <c r="G236" s="105">
        <v>69</v>
      </c>
      <c r="H236" s="106">
        <f>IF(E236="NA",0,E236*E$7)+IF(F236="NA",0,F236*F$7)+IF(G236="NA",0,G236*G$7)</f>
        <v>0</v>
      </c>
    </row>
    <row r="237" spans="2:8" ht="20.399999999999999" x14ac:dyDescent="0.75">
      <c r="B237" s="100">
        <v>45541</v>
      </c>
      <c r="C237" s="101" t="s">
        <v>902</v>
      </c>
      <c r="D237" s="102" t="s">
        <v>903</v>
      </c>
      <c r="E237" s="103">
        <v>32</v>
      </c>
      <c r="F237" s="104">
        <v>44</v>
      </c>
      <c r="G237" s="105">
        <v>64</v>
      </c>
      <c r="H237" s="106">
        <f>IF(E237="NA",0,E237*E$7)+IF(F237="NA",0,F237*F$7)+IF(G237="NA",0,G237*G$7)</f>
        <v>0</v>
      </c>
    </row>
    <row r="238" spans="2:8" ht="20.399999999999999" x14ac:dyDescent="0.75">
      <c r="B238" s="100">
        <v>45541</v>
      </c>
      <c r="C238" s="101" t="s">
        <v>2616</v>
      </c>
      <c r="D238" s="102" t="s">
        <v>2617</v>
      </c>
      <c r="E238" s="103">
        <v>36</v>
      </c>
      <c r="F238" s="104">
        <v>44</v>
      </c>
      <c r="G238" s="105">
        <v>65</v>
      </c>
      <c r="H238" s="106">
        <f>IF(E238="NA",0,E238*E$7)+IF(F238="NA",0,F238*F$7)+IF(G238="NA",0,G238*G$7)</f>
        <v>0</v>
      </c>
    </row>
    <row r="239" spans="2:8" ht="20.399999999999999" x14ac:dyDescent="0.75">
      <c r="B239" s="100">
        <v>45541</v>
      </c>
      <c r="C239" s="101" t="s">
        <v>2304</v>
      </c>
      <c r="D239" s="102" t="s">
        <v>2305</v>
      </c>
      <c r="E239" s="103">
        <v>36</v>
      </c>
      <c r="F239" s="104">
        <v>44</v>
      </c>
      <c r="G239" s="105">
        <v>70</v>
      </c>
      <c r="H239" s="106">
        <f>IF(E239="NA",0,E239*E$7)+IF(F239="NA",0,F239*F$7)+IF(G239="NA",0,G239*G$7)</f>
        <v>0</v>
      </c>
    </row>
    <row r="240" spans="2:8" ht="20.399999999999999" x14ac:dyDescent="0.75">
      <c r="B240" s="100">
        <v>45541</v>
      </c>
      <c r="C240" s="101" t="s">
        <v>2311</v>
      </c>
      <c r="D240" s="102" t="s">
        <v>2312</v>
      </c>
      <c r="E240" s="103">
        <v>31</v>
      </c>
      <c r="F240" s="104">
        <v>43</v>
      </c>
      <c r="G240" s="105">
        <v>66</v>
      </c>
      <c r="H240" s="106">
        <f>IF(E240="NA",0,E240*E$7)+IF(F240="NA",0,F240*F$7)+IF(G240="NA",0,G240*G$7)</f>
        <v>0</v>
      </c>
    </row>
    <row r="241" spans="2:8" ht="20.399999999999999" x14ac:dyDescent="0.75">
      <c r="B241" s="100">
        <v>45541</v>
      </c>
      <c r="C241" s="101" t="s">
        <v>346</v>
      </c>
      <c r="D241" s="102" t="s">
        <v>347</v>
      </c>
      <c r="E241" s="103">
        <v>46</v>
      </c>
      <c r="F241" s="104">
        <v>42</v>
      </c>
      <c r="G241" s="105">
        <v>63</v>
      </c>
      <c r="H241" s="106">
        <f>IF(E241="NA",0,E241*E$7)+IF(F241="NA",0,F241*F$7)+IF(G241="NA",0,G241*G$7)</f>
        <v>0</v>
      </c>
    </row>
    <row r="242" spans="2:8" ht="20.399999999999999" x14ac:dyDescent="0.75">
      <c r="B242" s="100">
        <v>45541</v>
      </c>
      <c r="C242" s="101" t="s">
        <v>2923</v>
      </c>
      <c r="D242" s="102" t="s">
        <v>2924</v>
      </c>
      <c r="E242" s="103">
        <v>44</v>
      </c>
      <c r="F242" s="104">
        <v>41</v>
      </c>
      <c r="G242" s="105">
        <v>71</v>
      </c>
      <c r="H242" s="106">
        <f>IF(E242="NA",0,E242*E$7)+IF(F242="NA",0,F242*F$7)+IF(G242="NA",0,G242*G$7)</f>
        <v>0</v>
      </c>
    </row>
    <row r="243" spans="2:8" ht="20.399999999999999" x14ac:dyDescent="0.75">
      <c r="B243" s="100">
        <v>45541</v>
      </c>
      <c r="C243" s="101" t="s">
        <v>2810</v>
      </c>
      <c r="D243" s="102" t="s">
        <v>2811</v>
      </c>
      <c r="E243" s="103">
        <v>55</v>
      </c>
      <c r="F243" s="104">
        <v>45</v>
      </c>
      <c r="G243" s="105">
        <v>66</v>
      </c>
      <c r="H243" s="106">
        <f>IF(E243="NA",0,E243*E$7)+IF(F243="NA",0,F243*F$7)+IF(G243="NA",0,G243*G$7)</f>
        <v>0</v>
      </c>
    </row>
    <row r="244" spans="2:8" ht="20.399999999999999" x14ac:dyDescent="0.75">
      <c r="B244" s="100">
        <v>45541</v>
      </c>
      <c r="C244" s="101" t="s">
        <v>2282</v>
      </c>
      <c r="D244" s="102" t="s">
        <v>2283</v>
      </c>
      <c r="E244" s="103">
        <v>13</v>
      </c>
      <c r="F244" s="104">
        <v>46</v>
      </c>
      <c r="G244" s="105">
        <v>66</v>
      </c>
      <c r="H244" s="106">
        <f>IF(E244="NA",0,E244*E$7)+IF(F244="NA",0,F244*F$7)+IF(G244="NA",0,G244*G$7)</f>
        <v>0</v>
      </c>
    </row>
    <row r="245" spans="2:8" ht="20.399999999999999" x14ac:dyDescent="0.75">
      <c r="B245" s="100">
        <v>45541</v>
      </c>
      <c r="C245" s="101" t="s">
        <v>864</v>
      </c>
      <c r="D245" s="102" t="s">
        <v>2942</v>
      </c>
      <c r="E245" s="103">
        <v>41</v>
      </c>
      <c r="F245" s="104">
        <v>43</v>
      </c>
      <c r="G245" s="105">
        <v>67</v>
      </c>
      <c r="H245" s="106">
        <f>IF(E245="NA",0,E245*E$7)+IF(F245="NA",0,F245*F$7)+IF(G245="NA",0,G245*G$7)</f>
        <v>0</v>
      </c>
    </row>
    <row r="246" spans="2:8" ht="20.399999999999999" x14ac:dyDescent="0.75">
      <c r="B246" s="100">
        <v>45541</v>
      </c>
      <c r="C246" s="101" t="s">
        <v>574</v>
      </c>
      <c r="D246" s="102" t="s">
        <v>575</v>
      </c>
      <c r="E246" s="103">
        <v>40</v>
      </c>
      <c r="F246" s="104">
        <v>43</v>
      </c>
      <c r="G246" s="105">
        <v>67</v>
      </c>
      <c r="H246" s="106">
        <f>IF(E246="NA",0,E246*E$7)+IF(F246="NA",0,F246*F$7)+IF(G246="NA",0,G246*G$7)</f>
        <v>0</v>
      </c>
    </row>
    <row r="247" spans="2:8" ht="20.399999999999999" x14ac:dyDescent="0.75">
      <c r="B247" s="100">
        <v>45541</v>
      </c>
      <c r="C247" s="101" t="s">
        <v>799</v>
      </c>
      <c r="D247" s="102" t="s">
        <v>800</v>
      </c>
      <c r="E247" s="103">
        <v>40</v>
      </c>
      <c r="F247" s="104">
        <v>44</v>
      </c>
      <c r="G247" s="105">
        <v>61</v>
      </c>
      <c r="H247" s="106">
        <f>IF(E247="NA",0,E247*E$7)+IF(F247="NA",0,F247*F$7)+IF(G247="NA",0,G247*G$7)</f>
        <v>0</v>
      </c>
    </row>
    <row r="248" spans="2:8" ht="20.399999999999999" x14ac:dyDescent="0.75">
      <c r="B248" s="100">
        <v>45541</v>
      </c>
      <c r="C248" s="101" t="s">
        <v>562</v>
      </c>
      <c r="D248" s="102" t="s">
        <v>563</v>
      </c>
      <c r="E248" s="103">
        <v>47</v>
      </c>
      <c r="F248" s="104">
        <v>43</v>
      </c>
      <c r="G248" s="105">
        <v>65</v>
      </c>
      <c r="H248" s="106">
        <f>IF(E248="NA",0,E248*E$7)+IF(F248="NA",0,F248*F$7)+IF(G248="NA",0,G248*G$7)</f>
        <v>0</v>
      </c>
    </row>
    <row r="249" spans="2:8" ht="20.399999999999999" x14ac:dyDescent="0.75">
      <c r="B249" s="100">
        <v>45541</v>
      </c>
      <c r="C249" s="101" t="s">
        <v>678</v>
      </c>
      <c r="D249" s="102" t="s">
        <v>679</v>
      </c>
      <c r="E249" s="103">
        <v>35</v>
      </c>
      <c r="F249" s="104">
        <v>50</v>
      </c>
      <c r="G249" s="105">
        <v>57</v>
      </c>
      <c r="H249" s="106">
        <f>IF(E249="NA",0,E249*E$7)+IF(F249="NA",0,F249*F$7)+IF(G249="NA",0,G249*G$7)</f>
        <v>0</v>
      </c>
    </row>
    <row r="250" spans="2:8" ht="20.399999999999999" x14ac:dyDescent="0.75">
      <c r="B250" s="100">
        <v>45541</v>
      </c>
      <c r="C250" s="101" t="s">
        <v>384</v>
      </c>
      <c r="D250" s="102" t="s">
        <v>385</v>
      </c>
      <c r="E250" s="103">
        <v>36</v>
      </c>
      <c r="F250" s="104">
        <v>54</v>
      </c>
      <c r="G250" s="105">
        <v>57</v>
      </c>
      <c r="H250" s="106">
        <f>IF(E250="NA",0,E250*E$7)+IF(F250="NA",0,F250*F$7)+IF(G250="NA",0,G250*G$7)</f>
        <v>0</v>
      </c>
    </row>
    <row r="251" spans="2:8" ht="20.399999999999999" x14ac:dyDescent="0.75">
      <c r="B251" s="100">
        <v>45541</v>
      </c>
      <c r="C251" s="101" t="s">
        <v>519</v>
      </c>
      <c r="D251" s="102" t="s">
        <v>520</v>
      </c>
      <c r="E251" s="103">
        <v>34</v>
      </c>
      <c r="F251" s="104">
        <v>62</v>
      </c>
      <c r="G251" s="105">
        <v>36</v>
      </c>
      <c r="H251" s="106">
        <f>IF(E251="NA",0,E251*E$7)+IF(F251="NA",0,F251*F$7)+IF(G251="NA",0,G251*G$7)</f>
        <v>0</v>
      </c>
    </row>
    <row r="252" spans="2:8" ht="20.399999999999999" x14ac:dyDescent="0.75">
      <c r="B252" s="100">
        <v>45541</v>
      </c>
      <c r="C252" s="101" t="s">
        <v>2620</v>
      </c>
      <c r="D252" s="102" t="s">
        <v>2621</v>
      </c>
      <c r="E252" s="103">
        <v>9</v>
      </c>
      <c r="F252" s="104">
        <v>38</v>
      </c>
      <c r="G252" s="105">
        <v>60</v>
      </c>
      <c r="H252" s="106">
        <f>IF(E252="NA",0,E252*E$7)+IF(F252="NA",0,F252*F$7)+IF(G252="NA",0,G252*G$7)</f>
        <v>0</v>
      </c>
    </row>
    <row r="253" spans="2:8" ht="20.399999999999999" x14ac:dyDescent="0.75">
      <c r="B253" s="100">
        <v>45541</v>
      </c>
      <c r="C253" s="101" t="s">
        <v>1436</v>
      </c>
      <c r="D253" s="102" t="s">
        <v>1437</v>
      </c>
      <c r="E253" s="103">
        <v>8</v>
      </c>
      <c r="F253" s="104">
        <v>48</v>
      </c>
      <c r="G253" s="105">
        <v>72</v>
      </c>
      <c r="H253" s="106">
        <f>IF(E253="NA",0,E253*E$7)+IF(F253="NA",0,F253*F$7)+IF(G253="NA",0,G253*G$7)</f>
        <v>0</v>
      </c>
    </row>
    <row r="254" spans="2:8" ht="20.399999999999999" x14ac:dyDescent="0.75">
      <c r="B254" s="100">
        <v>45541</v>
      </c>
      <c r="C254" s="101" t="s">
        <v>2041</v>
      </c>
      <c r="D254" s="102" t="s">
        <v>2042</v>
      </c>
      <c r="E254" s="103">
        <v>94</v>
      </c>
      <c r="F254" s="104">
        <v>55</v>
      </c>
      <c r="G254" s="105">
        <v>50</v>
      </c>
      <c r="H254" s="106">
        <f>IF(E254="NA",0,E254*E$7)+IF(F254="NA",0,F254*F$7)+IF(G254="NA",0,G254*G$7)</f>
        <v>0</v>
      </c>
    </row>
    <row r="255" spans="2:8" ht="20.399999999999999" x14ac:dyDescent="0.75">
      <c r="B255" s="100">
        <v>45541</v>
      </c>
      <c r="C255" s="101" t="s">
        <v>431</v>
      </c>
      <c r="D255" s="102" t="s">
        <v>432</v>
      </c>
      <c r="E255" s="103">
        <v>41</v>
      </c>
      <c r="F255" s="104">
        <v>48</v>
      </c>
      <c r="G255" s="105">
        <v>58</v>
      </c>
      <c r="H255" s="106">
        <f>IF(E255="NA",0,E255*E$7)+IF(F255="NA",0,F255*F$7)+IF(G255="NA",0,G255*G$7)</f>
        <v>0</v>
      </c>
    </row>
    <row r="256" spans="2:8" ht="20.399999999999999" x14ac:dyDescent="0.75">
      <c r="B256" s="100">
        <v>45541</v>
      </c>
      <c r="C256" s="101" t="s">
        <v>848</v>
      </c>
      <c r="D256" s="102" t="s">
        <v>849</v>
      </c>
      <c r="E256" s="103">
        <v>35</v>
      </c>
      <c r="F256" s="104">
        <v>52</v>
      </c>
      <c r="G256" s="105">
        <v>50</v>
      </c>
      <c r="H256" s="106">
        <f>IF(E256="NA",0,E256*E$7)+IF(F256="NA",0,F256*F$7)+IF(G256="NA",0,G256*G$7)</f>
        <v>0</v>
      </c>
    </row>
    <row r="257" spans="2:8" ht="20.399999999999999" x14ac:dyDescent="0.75">
      <c r="B257" s="100">
        <v>45541</v>
      </c>
      <c r="C257" s="101" t="s">
        <v>603</v>
      </c>
      <c r="D257" s="102" t="s">
        <v>604</v>
      </c>
      <c r="E257" s="103">
        <v>50</v>
      </c>
      <c r="F257" s="104">
        <v>48</v>
      </c>
      <c r="G257" s="105">
        <v>62</v>
      </c>
      <c r="H257" s="106">
        <f>IF(E257="NA",0,E257*E$7)+IF(F257="NA",0,F257*F$7)+IF(G257="NA",0,G257*G$7)</f>
        <v>0</v>
      </c>
    </row>
    <row r="258" spans="2:8" ht="20.399999999999999" x14ac:dyDescent="0.75">
      <c r="B258" s="100">
        <v>45541</v>
      </c>
      <c r="C258" s="101" t="s">
        <v>2382</v>
      </c>
      <c r="D258" s="102" t="s">
        <v>2383</v>
      </c>
      <c r="E258" s="103">
        <v>23</v>
      </c>
      <c r="F258" s="104">
        <v>53</v>
      </c>
      <c r="G258" s="105">
        <v>58</v>
      </c>
      <c r="H258" s="106">
        <f>IF(E258="NA",0,E258*E$7)+IF(F258="NA",0,F258*F$7)+IF(G258="NA",0,G258*G$7)</f>
        <v>0</v>
      </c>
    </row>
    <row r="259" spans="2:8" ht="20.399999999999999" x14ac:dyDescent="0.75">
      <c r="B259" s="100">
        <v>45541</v>
      </c>
      <c r="C259" s="101" t="s">
        <v>687</v>
      </c>
      <c r="D259" s="102" t="s">
        <v>688</v>
      </c>
      <c r="E259" s="103">
        <v>43</v>
      </c>
      <c r="F259" s="104">
        <v>45</v>
      </c>
      <c r="G259" s="105">
        <v>62</v>
      </c>
      <c r="H259" s="106">
        <f>IF(E259="NA",0,E259*E$7)+IF(F259="NA",0,F259*F$7)+IF(G259="NA",0,G259*G$7)</f>
        <v>0</v>
      </c>
    </row>
    <row r="260" spans="2:8" ht="20.399999999999999" x14ac:dyDescent="0.75">
      <c r="B260" s="100">
        <v>45541</v>
      </c>
      <c r="C260" s="101" t="s">
        <v>1108</v>
      </c>
      <c r="D260" s="102" t="s">
        <v>1109</v>
      </c>
      <c r="E260" s="103">
        <v>54</v>
      </c>
      <c r="F260" s="104">
        <v>53</v>
      </c>
      <c r="G260" s="105">
        <v>52</v>
      </c>
      <c r="H260" s="106">
        <f>IF(E260="NA",0,E260*E$7)+IF(F260="NA",0,F260*F$7)+IF(G260="NA",0,G260*G$7)</f>
        <v>0</v>
      </c>
    </row>
    <row r="261" spans="2:8" ht="20.399999999999999" x14ac:dyDescent="0.75">
      <c r="B261" s="100">
        <v>45541</v>
      </c>
      <c r="C261" s="101" t="s">
        <v>1145</v>
      </c>
      <c r="D261" s="102" t="s">
        <v>1146</v>
      </c>
      <c r="E261" s="103">
        <v>26</v>
      </c>
      <c r="F261" s="104">
        <v>50</v>
      </c>
      <c r="G261" s="105">
        <v>68</v>
      </c>
      <c r="H261" s="106">
        <f>IF(E261="NA",0,E261*E$7)+IF(F261="NA",0,F261*F$7)+IF(G261="NA",0,G261*G$7)</f>
        <v>0</v>
      </c>
    </row>
    <row r="262" spans="2:8" ht="20.399999999999999" x14ac:dyDescent="0.75">
      <c r="B262" s="100">
        <v>45541</v>
      </c>
      <c r="C262" s="101" t="s">
        <v>2015</v>
      </c>
      <c r="D262" s="102" t="s">
        <v>2016</v>
      </c>
      <c r="E262" s="103">
        <v>56</v>
      </c>
      <c r="F262" s="104">
        <v>46</v>
      </c>
      <c r="G262" s="105">
        <v>59</v>
      </c>
      <c r="H262" s="106">
        <f>IF(E262="NA",0,E262*E$7)+IF(F262="NA",0,F262*F$7)+IF(G262="NA",0,G262*G$7)</f>
        <v>0</v>
      </c>
    </row>
    <row r="263" spans="2:8" ht="20.399999999999999" x14ac:dyDescent="0.75">
      <c r="B263" s="100">
        <v>45541</v>
      </c>
      <c r="C263" s="101" t="s">
        <v>314</v>
      </c>
      <c r="D263" s="102" t="s">
        <v>315</v>
      </c>
      <c r="E263" s="103">
        <v>55</v>
      </c>
      <c r="F263" s="104">
        <v>47</v>
      </c>
      <c r="G263" s="105">
        <v>61</v>
      </c>
      <c r="H263" s="106">
        <f>IF(E263="NA",0,E263*E$7)+IF(F263="NA",0,F263*F$7)+IF(G263="NA",0,G263*G$7)</f>
        <v>0</v>
      </c>
    </row>
    <row r="264" spans="2:8" ht="20.399999999999999" x14ac:dyDescent="0.75">
      <c r="B264" s="100">
        <v>45541</v>
      </c>
      <c r="C264" s="101" t="s">
        <v>218</v>
      </c>
      <c r="D264" s="102" t="s">
        <v>219</v>
      </c>
      <c r="E264" s="103">
        <v>49</v>
      </c>
      <c r="F264" s="104">
        <v>37</v>
      </c>
      <c r="G264" s="105">
        <v>75</v>
      </c>
      <c r="H264" s="106">
        <f>IF(E264="NA",0,E264*E$7)+IF(F264="NA",0,F264*F$7)+IF(G264="NA",0,G264*G$7)</f>
        <v>0</v>
      </c>
    </row>
    <row r="265" spans="2:8" ht="20.399999999999999" x14ac:dyDescent="0.75">
      <c r="B265" s="100">
        <v>45541</v>
      </c>
      <c r="C265" s="101" t="s">
        <v>727</v>
      </c>
      <c r="D265" s="102" t="s">
        <v>728</v>
      </c>
      <c r="E265" s="103">
        <v>40</v>
      </c>
      <c r="F265" s="104">
        <v>51</v>
      </c>
      <c r="G265" s="105">
        <v>57</v>
      </c>
      <c r="H265" s="106">
        <f>IF(E265="NA",0,E265*E$7)+IF(F265="NA",0,F265*F$7)+IF(G265="NA",0,G265*G$7)</f>
        <v>0</v>
      </c>
    </row>
    <row r="266" spans="2:8" ht="20.399999999999999" x14ac:dyDescent="0.75">
      <c r="B266" s="100">
        <v>45541</v>
      </c>
      <c r="C266" s="101" t="s">
        <v>823</v>
      </c>
      <c r="D266" s="102" t="s">
        <v>824</v>
      </c>
      <c r="E266" s="103">
        <v>41</v>
      </c>
      <c r="F266" s="104">
        <v>51</v>
      </c>
      <c r="G266" s="105">
        <v>57</v>
      </c>
      <c r="H266" s="106">
        <f>IF(E266="NA",0,E266*E$7)+IF(F266="NA",0,F266*F$7)+IF(G266="NA",0,G266*G$7)</f>
        <v>0</v>
      </c>
    </row>
    <row r="267" spans="2:8" ht="20.399999999999999" x14ac:dyDescent="0.75">
      <c r="B267" s="100">
        <v>45541</v>
      </c>
      <c r="C267" s="101" t="s">
        <v>2478</v>
      </c>
      <c r="D267" s="102" t="s">
        <v>2479</v>
      </c>
      <c r="E267" s="103">
        <v>23</v>
      </c>
      <c r="F267" s="104">
        <v>47</v>
      </c>
      <c r="G267" s="105">
        <v>61</v>
      </c>
      <c r="H267" s="106">
        <f>IF(E267="NA",0,E267*E$7)+IF(F267="NA",0,F267*F$7)+IF(G267="NA",0,G267*G$7)</f>
        <v>0</v>
      </c>
    </row>
    <row r="268" spans="2:8" ht="20.399999999999999" x14ac:dyDescent="0.75">
      <c r="B268" s="100">
        <v>45541</v>
      </c>
      <c r="C268" s="101" t="s">
        <v>2556</v>
      </c>
      <c r="D268" s="102" t="s">
        <v>2557</v>
      </c>
      <c r="E268" s="103">
        <v>50</v>
      </c>
      <c r="F268" s="104">
        <v>44</v>
      </c>
      <c r="G268" s="105">
        <v>63</v>
      </c>
      <c r="H268" s="106">
        <f>IF(E268="NA",0,E268*E$7)+IF(F268="NA",0,F268*F$7)+IF(G268="NA",0,G268*G$7)</f>
        <v>0</v>
      </c>
    </row>
    <row r="269" spans="2:8" ht="20.399999999999999" x14ac:dyDescent="0.75">
      <c r="B269" s="100">
        <v>45541</v>
      </c>
      <c r="C269" s="101" t="s">
        <v>120</v>
      </c>
      <c r="D269" s="102" t="s">
        <v>121</v>
      </c>
      <c r="E269" s="103">
        <v>61</v>
      </c>
      <c r="F269" s="104">
        <v>52</v>
      </c>
      <c r="G269" s="105">
        <v>57</v>
      </c>
      <c r="H269" s="106">
        <f>IF(E269="NA",0,E269*E$7)+IF(F269="NA",0,F269*F$7)+IF(G269="NA",0,G269*G$7)</f>
        <v>0</v>
      </c>
    </row>
    <row r="270" spans="2:8" ht="20.399999999999999" x14ac:dyDescent="0.75">
      <c r="B270" s="100">
        <v>45541</v>
      </c>
      <c r="C270" s="101" t="s">
        <v>2470</v>
      </c>
      <c r="D270" s="102" t="s">
        <v>2471</v>
      </c>
      <c r="E270" s="103">
        <v>36</v>
      </c>
      <c r="F270" s="104">
        <v>45</v>
      </c>
      <c r="G270" s="105">
        <v>62</v>
      </c>
      <c r="H270" s="106">
        <f>IF(E270="NA",0,E270*E$7)+IF(F270="NA",0,F270*F$7)+IF(G270="NA",0,G270*G$7)</f>
        <v>0</v>
      </c>
    </row>
    <row r="271" spans="2:8" ht="20.399999999999999" x14ac:dyDescent="0.75">
      <c r="B271" s="100">
        <v>45541</v>
      </c>
      <c r="C271" s="101" t="s">
        <v>860</v>
      </c>
      <c r="D271" s="102" t="s">
        <v>861</v>
      </c>
      <c r="E271" s="103">
        <v>61</v>
      </c>
      <c r="F271" s="104">
        <v>46</v>
      </c>
      <c r="G271" s="105">
        <v>64</v>
      </c>
      <c r="H271" s="106">
        <f>IF(E271="NA",0,E271*E$7)+IF(F271="NA",0,F271*F$7)+IF(G271="NA",0,G271*G$7)</f>
        <v>0</v>
      </c>
    </row>
    <row r="272" spans="2:8" ht="20.399999999999999" x14ac:dyDescent="0.75">
      <c r="B272" s="100">
        <v>45541</v>
      </c>
      <c r="C272" s="101" t="s">
        <v>30</v>
      </c>
      <c r="D272" s="102" t="s">
        <v>1220</v>
      </c>
      <c r="E272" s="103">
        <v>28</v>
      </c>
      <c r="F272" s="104">
        <v>43</v>
      </c>
      <c r="G272" s="105">
        <v>69</v>
      </c>
      <c r="H272" s="106">
        <f>IF(E272="NA",0,E272*E$7)+IF(F272="NA",0,F272*F$7)+IF(G272="NA",0,G272*G$7)</f>
        <v>0</v>
      </c>
    </row>
    <row r="273" spans="2:8" ht="20.399999999999999" x14ac:dyDescent="0.75">
      <c r="B273" s="100">
        <v>45541</v>
      </c>
      <c r="C273" s="101" t="s">
        <v>1619</v>
      </c>
      <c r="D273" s="102" t="s">
        <v>2046</v>
      </c>
      <c r="E273" s="103">
        <v>88</v>
      </c>
      <c r="F273" s="104">
        <v>61</v>
      </c>
      <c r="G273" s="105">
        <v>44</v>
      </c>
      <c r="H273" s="106">
        <f>IF(E273="NA",0,E273*E$7)+IF(F273="NA",0,F273*F$7)+IF(G273="NA",0,G273*G$7)</f>
        <v>0</v>
      </c>
    </row>
    <row r="274" spans="2:8" ht="20.399999999999999" x14ac:dyDescent="0.75">
      <c r="B274" s="100">
        <v>45541</v>
      </c>
      <c r="C274" s="101" t="s">
        <v>1834</v>
      </c>
      <c r="D274" s="102" t="s">
        <v>1835</v>
      </c>
      <c r="E274" s="103">
        <v>50</v>
      </c>
      <c r="F274" s="104">
        <v>52</v>
      </c>
      <c r="G274" s="105">
        <v>57</v>
      </c>
      <c r="H274" s="106">
        <f>IF(E274="NA",0,E274*E$7)+IF(F274="NA",0,F274*F$7)+IF(G274="NA",0,G274*G$7)</f>
        <v>0</v>
      </c>
    </row>
    <row r="275" spans="2:8" ht="20.399999999999999" x14ac:dyDescent="0.75">
      <c r="B275" s="100">
        <v>45541</v>
      </c>
      <c r="C275" s="101" t="s">
        <v>1942</v>
      </c>
      <c r="D275" s="102" t="s">
        <v>1943</v>
      </c>
      <c r="E275" s="103">
        <v>6</v>
      </c>
      <c r="F275" s="104">
        <v>48</v>
      </c>
      <c r="G275" s="105">
        <v>56</v>
      </c>
      <c r="H275" s="106">
        <f>IF(E275="NA",0,E275*E$7)+IF(F275="NA",0,F275*F$7)+IF(G275="NA",0,G275*G$7)</f>
        <v>0</v>
      </c>
    </row>
    <row r="276" spans="2:8" ht="20.399999999999999" x14ac:dyDescent="0.75">
      <c r="B276" s="100">
        <v>45541</v>
      </c>
      <c r="C276" s="101" t="s">
        <v>2037</v>
      </c>
      <c r="D276" s="102" t="s">
        <v>2038</v>
      </c>
      <c r="E276" s="103">
        <v>40</v>
      </c>
      <c r="F276" s="104">
        <v>44</v>
      </c>
      <c r="G276" s="105">
        <v>61</v>
      </c>
      <c r="H276" s="106">
        <f>IF(E276="NA",0,E276*E$7)+IF(F276="NA",0,F276*F$7)+IF(G276="NA",0,G276*G$7)</f>
        <v>0</v>
      </c>
    </row>
    <row r="277" spans="2:8" ht="20.399999999999999" x14ac:dyDescent="0.75">
      <c r="B277" s="100">
        <v>45541</v>
      </c>
      <c r="C277" s="101" t="s">
        <v>577</v>
      </c>
      <c r="D277" s="102" t="s">
        <v>578</v>
      </c>
      <c r="E277" s="103">
        <v>72</v>
      </c>
      <c r="F277" s="104">
        <v>49</v>
      </c>
      <c r="G277" s="105">
        <v>57</v>
      </c>
      <c r="H277" s="106">
        <f>IF(E277="NA",0,E277*E$7)+IF(F277="NA",0,F277*F$7)+IF(G277="NA",0,G277*G$7)</f>
        <v>0</v>
      </c>
    </row>
    <row r="278" spans="2:8" ht="20.399999999999999" x14ac:dyDescent="0.75">
      <c r="B278" s="100">
        <v>45541</v>
      </c>
      <c r="C278" s="101" t="s">
        <v>2782</v>
      </c>
      <c r="D278" s="102" t="s">
        <v>2783</v>
      </c>
      <c r="E278" s="103">
        <v>45</v>
      </c>
      <c r="F278" s="104">
        <v>48</v>
      </c>
      <c r="G278" s="105">
        <v>55</v>
      </c>
      <c r="H278" s="106">
        <f>IF(E278="NA",0,E278*E$7)+IF(F278="NA",0,F278*F$7)+IF(G278="NA",0,G278*G$7)</f>
        <v>0</v>
      </c>
    </row>
    <row r="279" spans="2:8" ht="20.399999999999999" x14ac:dyDescent="0.75">
      <c r="B279" s="100">
        <v>45541</v>
      </c>
      <c r="C279" s="101" t="s">
        <v>2564</v>
      </c>
      <c r="D279" s="102" t="s">
        <v>2565</v>
      </c>
      <c r="E279" s="103">
        <v>75</v>
      </c>
      <c r="F279" s="104">
        <v>55</v>
      </c>
      <c r="G279" s="105">
        <v>57</v>
      </c>
      <c r="H279" s="106">
        <f>IF(E279="NA",0,E279*E$7)+IF(F279="NA",0,F279*F$7)+IF(G279="NA",0,G279*G$7)</f>
        <v>0</v>
      </c>
    </row>
    <row r="280" spans="2:8" ht="20.399999999999999" x14ac:dyDescent="0.75">
      <c r="B280" s="100">
        <v>45541</v>
      </c>
      <c r="C280" s="101" t="s">
        <v>1177</v>
      </c>
      <c r="D280" s="102" t="s">
        <v>1178</v>
      </c>
      <c r="E280" s="103">
        <v>64</v>
      </c>
      <c r="F280" s="104">
        <v>52</v>
      </c>
      <c r="G280" s="105">
        <v>54</v>
      </c>
      <c r="H280" s="106">
        <f>IF(E280="NA",0,E280*E$7)+IF(F280="NA",0,F280*F$7)+IF(G280="NA",0,G280*G$7)</f>
        <v>0</v>
      </c>
    </row>
    <row r="281" spans="2:8" ht="20.399999999999999" x14ac:dyDescent="0.75">
      <c r="B281" s="100">
        <v>45541</v>
      </c>
      <c r="C281" s="101" t="s">
        <v>635</v>
      </c>
      <c r="D281" s="102" t="s">
        <v>636</v>
      </c>
      <c r="E281" s="103">
        <v>87</v>
      </c>
      <c r="F281" s="104">
        <v>57</v>
      </c>
      <c r="G281" s="105">
        <v>50</v>
      </c>
      <c r="H281" s="106">
        <f>IF(E281="NA",0,E281*E$7)+IF(F281="NA",0,F281*F$7)+IF(G281="NA",0,G281*G$7)</f>
        <v>0</v>
      </c>
    </row>
    <row r="282" spans="2:8" ht="20.399999999999999" x14ac:dyDescent="0.75">
      <c r="B282" s="100">
        <v>45541</v>
      </c>
      <c r="C282" s="101" t="s">
        <v>360</v>
      </c>
      <c r="D282" s="102" t="s">
        <v>361</v>
      </c>
      <c r="E282" s="103">
        <v>65</v>
      </c>
      <c r="F282" s="104">
        <v>52</v>
      </c>
      <c r="G282" s="105">
        <v>56</v>
      </c>
      <c r="H282" s="106">
        <f>IF(E282="NA",0,E282*E$7)+IF(F282="NA",0,F282*F$7)+IF(G282="NA",0,G282*G$7)</f>
        <v>0</v>
      </c>
    </row>
    <row r="283" spans="2:8" ht="20.399999999999999" x14ac:dyDescent="0.75">
      <c r="B283" s="100">
        <v>45541</v>
      </c>
      <c r="C283" s="101" t="s">
        <v>1357</v>
      </c>
      <c r="D283" s="102" t="s">
        <v>1358</v>
      </c>
      <c r="E283" s="103">
        <v>59</v>
      </c>
      <c r="F283" s="104">
        <v>39</v>
      </c>
      <c r="G283" s="105">
        <v>74</v>
      </c>
      <c r="H283" s="106">
        <f>IF(E283="NA",0,E283*E$7)+IF(F283="NA",0,F283*F$7)+IF(G283="NA",0,G283*G$7)</f>
        <v>0</v>
      </c>
    </row>
    <row r="284" spans="2:8" ht="20.399999999999999" x14ac:dyDescent="0.75">
      <c r="B284" s="100">
        <v>45541</v>
      </c>
      <c r="C284" s="101" t="s">
        <v>2800</v>
      </c>
      <c r="D284" s="102" t="s">
        <v>2801</v>
      </c>
      <c r="E284" s="103">
        <v>55</v>
      </c>
      <c r="F284" s="104">
        <v>52</v>
      </c>
      <c r="G284" s="105">
        <v>52</v>
      </c>
      <c r="H284" s="106">
        <f>IF(E284="NA",0,E284*E$7)+IF(F284="NA",0,F284*F$7)+IF(G284="NA",0,G284*G$7)</f>
        <v>0</v>
      </c>
    </row>
    <row r="285" spans="2:8" ht="20.399999999999999" x14ac:dyDescent="0.75">
      <c r="B285" s="100">
        <v>45541</v>
      </c>
      <c r="C285" s="101" t="s">
        <v>1472</v>
      </c>
      <c r="D285" s="102" t="s">
        <v>1473</v>
      </c>
      <c r="E285" s="103">
        <v>47</v>
      </c>
      <c r="F285" s="104">
        <v>51</v>
      </c>
      <c r="G285" s="105">
        <v>55</v>
      </c>
      <c r="H285" s="106">
        <f>IF(E285="NA",0,E285*E$7)+IF(F285="NA",0,F285*F$7)+IF(G285="NA",0,G285*G$7)</f>
        <v>0</v>
      </c>
    </row>
    <row r="286" spans="2:8" ht="20.399999999999999" x14ac:dyDescent="0.75">
      <c r="B286" s="100">
        <v>45541</v>
      </c>
      <c r="C286" s="101" t="s">
        <v>659</v>
      </c>
      <c r="D286" s="102" t="s">
        <v>660</v>
      </c>
      <c r="E286" s="103">
        <v>44</v>
      </c>
      <c r="F286" s="104">
        <v>44</v>
      </c>
      <c r="G286" s="105">
        <v>63</v>
      </c>
      <c r="H286" s="106">
        <f>IF(E286="NA",0,E286*E$7)+IF(F286="NA",0,F286*F$7)+IF(G286="NA",0,G286*G$7)</f>
        <v>0</v>
      </c>
    </row>
    <row r="287" spans="2:8" ht="20.399999999999999" x14ac:dyDescent="0.75">
      <c r="B287" s="100">
        <v>45541</v>
      </c>
      <c r="C287" s="101" t="s">
        <v>869</v>
      </c>
      <c r="D287" s="102" t="s">
        <v>870</v>
      </c>
      <c r="E287" s="103">
        <v>44</v>
      </c>
      <c r="F287" s="104">
        <v>55</v>
      </c>
      <c r="G287" s="105">
        <v>51</v>
      </c>
      <c r="H287" s="106">
        <f>IF(E287="NA",0,E287*E$7)+IF(F287="NA",0,F287*F$7)+IF(G287="NA",0,G287*G$7)</f>
        <v>0</v>
      </c>
    </row>
    <row r="288" spans="2:8" ht="20.399999999999999" x14ac:dyDescent="0.75">
      <c r="B288" s="100">
        <v>45541</v>
      </c>
      <c r="C288" s="101" t="s">
        <v>1044</v>
      </c>
      <c r="D288" s="102" t="s">
        <v>1045</v>
      </c>
      <c r="E288" s="103">
        <v>58</v>
      </c>
      <c r="F288" s="104">
        <v>45</v>
      </c>
      <c r="G288" s="105">
        <v>59</v>
      </c>
      <c r="H288" s="106">
        <f>IF(E288="NA",0,E288*E$7)+IF(F288="NA",0,F288*F$7)+IF(G288="NA",0,G288*G$7)</f>
        <v>0</v>
      </c>
    </row>
    <row r="289" spans="2:8" ht="20.399999999999999" x14ac:dyDescent="0.75">
      <c r="B289" s="100">
        <v>45541</v>
      </c>
      <c r="C289" s="101" t="s">
        <v>711</v>
      </c>
      <c r="D289" s="102" t="s">
        <v>712</v>
      </c>
      <c r="E289" s="103">
        <v>50</v>
      </c>
      <c r="F289" s="104">
        <v>51</v>
      </c>
      <c r="G289" s="105">
        <v>57</v>
      </c>
      <c r="H289" s="106">
        <f>IF(E289="NA",0,E289*E$7)+IF(F289="NA",0,F289*F$7)+IF(G289="NA",0,G289*G$7)</f>
        <v>0</v>
      </c>
    </row>
    <row r="290" spans="2:8" ht="20.399999999999999" x14ac:dyDescent="0.75">
      <c r="B290" s="100">
        <v>45541</v>
      </c>
      <c r="C290" s="101" t="s">
        <v>1609</v>
      </c>
      <c r="D290" s="102" t="s">
        <v>1610</v>
      </c>
      <c r="E290" s="103">
        <v>84</v>
      </c>
      <c r="F290" s="104">
        <v>51</v>
      </c>
      <c r="G290" s="105">
        <v>51</v>
      </c>
      <c r="H290" s="106">
        <f>IF(E290="NA",0,E290*E$7)+IF(F290="NA",0,F290*F$7)+IF(G290="NA",0,G290*G$7)</f>
        <v>0</v>
      </c>
    </row>
    <row r="291" spans="2:8" ht="20.399999999999999" x14ac:dyDescent="0.75">
      <c r="B291" s="100">
        <v>45541</v>
      </c>
      <c r="C291" s="101" t="s">
        <v>1832</v>
      </c>
      <c r="D291" s="102" t="s">
        <v>1833</v>
      </c>
      <c r="E291" s="103">
        <v>55</v>
      </c>
      <c r="F291" s="104">
        <v>47</v>
      </c>
      <c r="G291" s="105">
        <v>72</v>
      </c>
      <c r="H291" s="106">
        <f>IF(E291="NA",0,E291*E$7)+IF(F291="NA",0,F291*F$7)+IF(G291="NA",0,G291*G$7)</f>
        <v>0</v>
      </c>
    </row>
    <row r="292" spans="2:8" ht="20.399999999999999" x14ac:dyDescent="0.75">
      <c r="B292" s="100">
        <v>45541</v>
      </c>
      <c r="C292" s="101" t="s">
        <v>2754</v>
      </c>
      <c r="D292" s="102" t="s">
        <v>2755</v>
      </c>
      <c r="E292" s="103">
        <v>36</v>
      </c>
      <c r="F292" s="104">
        <v>41</v>
      </c>
      <c r="G292" s="105">
        <v>72</v>
      </c>
      <c r="H292" s="106">
        <f>IF(E292="NA",0,E292*E$7)+IF(F292="NA",0,F292*F$7)+IF(G292="NA",0,G292*G$7)</f>
        <v>0</v>
      </c>
    </row>
    <row r="293" spans="2:8" ht="20.399999999999999" x14ac:dyDescent="0.75">
      <c r="B293" s="100">
        <v>45541</v>
      </c>
      <c r="C293" s="101" t="s">
        <v>238</v>
      </c>
      <c r="D293" s="102" t="s">
        <v>239</v>
      </c>
      <c r="E293" s="103">
        <v>30</v>
      </c>
      <c r="F293" s="104">
        <v>41</v>
      </c>
      <c r="G293" s="105">
        <v>68</v>
      </c>
      <c r="H293" s="106">
        <f>IF(E293="NA",0,E293*E$7)+IF(F293="NA",0,F293*F$7)+IF(G293="NA",0,G293*G$7)</f>
        <v>0</v>
      </c>
    </row>
    <row r="294" spans="2:8" ht="20.399999999999999" x14ac:dyDescent="0.75">
      <c r="B294" s="100">
        <v>45541</v>
      </c>
      <c r="C294" s="101" t="s">
        <v>2142</v>
      </c>
      <c r="D294" s="102" t="s">
        <v>2143</v>
      </c>
      <c r="E294" s="103">
        <v>70</v>
      </c>
      <c r="F294" s="104">
        <v>53</v>
      </c>
      <c r="G294" s="105">
        <v>55</v>
      </c>
      <c r="H294" s="106">
        <f>IF(E294="NA",0,E294*E$7)+IF(F294="NA",0,F294*F$7)+IF(G294="NA",0,G294*G$7)</f>
        <v>0</v>
      </c>
    </row>
    <row r="295" spans="2:8" ht="20.399999999999999" x14ac:dyDescent="0.75">
      <c r="B295" s="100">
        <v>45541</v>
      </c>
      <c r="C295" s="101" t="s">
        <v>2318</v>
      </c>
      <c r="D295" s="102" t="s">
        <v>2319</v>
      </c>
      <c r="E295" s="103">
        <v>80</v>
      </c>
      <c r="F295" s="104">
        <v>53</v>
      </c>
      <c r="G295" s="105">
        <v>58</v>
      </c>
      <c r="H295" s="106">
        <f>IF(E295="NA",0,E295*E$7)+IF(F295="NA",0,F295*F$7)+IF(G295="NA",0,G295*G$7)</f>
        <v>0</v>
      </c>
    </row>
    <row r="296" spans="2:8" ht="20.399999999999999" x14ac:dyDescent="0.75">
      <c r="B296" s="100">
        <v>45541</v>
      </c>
      <c r="C296" s="101" t="s">
        <v>2328</v>
      </c>
      <c r="D296" s="102" t="s">
        <v>2329</v>
      </c>
      <c r="E296" s="103">
        <v>98</v>
      </c>
      <c r="F296" s="104">
        <v>60</v>
      </c>
      <c r="G296" s="105">
        <v>54</v>
      </c>
      <c r="H296" s="106">
        <f>IF(E296="NA",0,E296*E$7)+IF(F296="NA",0,F296*F$7)+IF(G296="NA",0,G296*G$7)</f>
        <v>0</v>
      </c>
    </row>
    <row r="297" spans="2:8" ht="20.399999999999999" x14ac:dyDescent="0.75">
      <c r="B297" s="100">
        <v>45541</v>
      </c>
      <c r="C297" s="101" t="s">
        <v>1438</v>
      </c>
      <c r="D297" s="102" t="s">
        <v>1439</v>
      </c>
      <c r="E297" s="103">
        <v>53</v>
      </c>
      <c r="F297" s="104">
        <v>42</v>
      </c>
      <c r="G297" s="105">
        <v>73</v>
      </c>
      <c r="H297" s="106">
        <f>IF(E297="NA",0,E297*E$7)+IF(F297="NA",0,F297*F$7)+IF(G297="NA",0,G297*G$7)</f>
        <v>0</v>
      </c>
    </row>
    <row r="298" spans="2:8" ht="20.399999999999999" x14ac:dyDescent="0.75">
      <c r="B298" s="100">
        <v>45541</v>
      </c>
      <c r="C298" s="101" t="s">
        <v>2682</v>
      </c>
      <c r="D298" s="102" t="s">
        <v>2683</v>
      </c>
      <c r="E298" s="103">
        <v>56</v>
      </c>
      <c r="F298" s="104">
        <v>48</v>
      </c>
      <c r="G298" s="105">
        <v>61</v>
      </c>
      <c r="H298" s="106">
        <f>IF(E298="NA",0,E298*E$7)+IF(F298="NA",0,F298*F$7)+IF(G298="NA",0,G298*G$7)</f>
        <v>0</v>
      </c>
    </row>
    <row r="299" spans="2:8" ht="20.399999999999999" x14ac:dyDescent="0.75">
      <c r="B299" s="100">
        <v>45541</v>
      </c>
      <c r="C299" s="101" t="s">
        <v>2337</v>
      </c>
      <c r="D299" s="102" t="s">
        <v>2588</v>
      </c>
      <c r="E299" s="103">
        <v>95</v>
      </c>
      <c r="F299" s="104">
        <v>59</v>
      </c>
      <c r="G299" s="105">
        <v>56</v>
      </c>
      <c r="H299" s="106">
        <f>IF(E299="NA",0,E299*E$7)+IF(F299="NA",0,F299*F$7)+IF(G299="NA",0,G299*G$7)</f>
        <v>0</v>
      </c>
    </row>
    <row r="300" spans="2:8" ht="20.399999999999999" x14ac:dyDescent="0.75">
      <c r="B300" s="100">
        <v>45541</v>
      </c>
      <c r="C300" s="101" t="s">
        <v>1335</v>
      </c>
      <c r="D300" s="102" t="s">
        <v>1336</v>
      </c>
      <c r="E300" s="103">
        <v>46</v>
      </c>
      <c r="F300" s="104">
        <v>47</v>
      </c>
      <c r="G300" s="105">
        <v>71</v>
      </c>
      <c r="H300" s="106">
        <f>IF(E300="NA",0,E300*E$7)+IF(F300="NA",0,F300*F$7)+IF(G300="NA",0,G300*G$7)</f>
        <v>0</v>
      </c>
    </row>
    <row r="301" spans="2:8" ht="20.399999999999999" x14ac:dyDescent="0.75">
      <c r="B301" s="100">
        <v>45541</v>
      </c>
      <c r="C301" s="101" t="s">
        <v>950</v>
      </c>
      <c r="D301" s="102" t="s">
        <v>951</v>
      </c>
      <c r="E301" s="103">
        <v>41</v>
      </c>
      <c r="F301" s="104">
        <v>46</v>
      </c>
      <c r="G301" s="105">
        <v>59</v>
      </c>
      <c r="H301" s="106">
        <f>IF(E301="NA",0,E301*E$7)+IF(F301="NA",0,F301*F$7)+IF(G301="NA",0,G301*G$7)</f>
        <v>0</v>
      </c>
    </row>
    <row r="302" spans="2:8" ht="20.399999999999999" x14ac:dyDescent="0.75">
      <c r="B302" s="100">
        <v>45541</v>
      </c>
      <c r="C302" s="101" t="s">
        <v>1129</v>
      </c>
      <c r="D302" s="102" t="s">
        <v>1130</v>
      </c>
      <c r="E302" s="103">
        <v>26</v>
      </c>
      <c r="F302" s="104">
        <v>48</v>
      </c>
      <c r="G302" s="105">
        <v>60</v>
      </c>
      <c r="H302" s="106">
        <f>IF(E302="NA",0,E302*E$7)+IF(F302="NA",0,F302*F$7)+IF(G302="NA",0,G302*G$7)</f>
        <v>0</v>
      </c>
    </row>
    <row r="303" spans="2:8" ht="20.399999999999999" x14ac:dyDescent="0.75">
      <c r="B303" s="100">
        <v>45541</v>
      </c>
      <c r="C303" s="101" t="s">
        <v>2485</v>
      </c>
      <c r="D303" s="102" t="s">
        <v>2486</v>
      </c>
      <c r="E303" s="103">
        <v>35</v>
      </c>
      <c r="F303" s="104">
        <v>42</v>
      </c>
      <c r="G303" s="105">
        <v>67</v>
      </c>
      <c r="H303" s="106">
        <f>IF(E303="NA",0,E303*E$7)+IF(F303="NA",0,F303*F$7)+IF(G303="NA",0,G303*G$7)</f>
        <v>0</v>
      </c>
    </row>
    <row r="304" spans="2:8" ht="20.399999999999999" x14ac:dyDescent="0.75">
      <c r="B304" s="100">
        <v>45541</v>
      </c>
      <c r="C304" s="101" t="s">
        <v>373</v>
      </c>
      <c r="D304" s="102" t="s">
        <v>374</v>
      </c>
      <c r="E304" s="103">
        <v>4</v>
      </c>
      <c r="F304" s="104">
        <v>42</v>
      </c>
      <c r="G304" s="105">
        <v>62</v>
      </c>
      <c r="H304" s="106">
        <f>IF(E304="NA",0,E304*E$7)+IF(F304="NA",0,F304*F$7)+IF(G304="NA",0,G304*G$7)</f>
        <v>0</v>
      </c>
    </row>
    <row r="305" spans="2:8" ht="20.399999999999999" x14ac:dyDescent="0.75">
      <c r="B305" s="100">
        <v>45541</v>
      </c>
      <c r="C305" s="101" t="s">
        <v>2377</v>
      </c>
      <c r="D305" s="102" t="s">
        <v>2378</v>
      </c>
      <c r="E305" s="103">
        <v>42</v>
      </c>
      <c r="F305" s="104">
        <v>48</v>
      </c>
      <c r="G305" s="105">
        <v>57</v>
      </c>
      <c r="H305" s="106">
        <f>IF(E305="NA",0,E305*E$7)+IF(F305="NA",0,F305*F$7)+IF(G305="NA",0,G305*G$7)</f>
        <v>0</v>
      </c>
    </row>
    <row r="306" spans="2:8" ht="20.399999999999999" x14ac:dyDescent="0.75">
      <c r="B306" s="100">
        <v>45541</v>
      </c>
      <c r="C306" s="101" t="s">
        <v>1025</v>
      </c>
      <c r="D306" s="102" t="s">
        <v>2946</v>
      </c>
      <c r="E306" s="103">
        <v>50</v>
      </c>
      <c r="F306" s="104">
        <v>46</v>
      </c>
      <c r="G306" s="105">
        <v>64</v>
      </c>
      <c r="H306" s="106">
        <f>IF(E306="NA",0,E306*E$7)+IF(F306="NA",0,F306*F$7)+IF(G306="NA",0,G306*G$7)</f>
        <v>0</v>
      </c>
    </row>
    <row r="307" spans="2:8" ht="20.399999999999999" x14ac:dyDescent="0.75">
      <c r="B307" s="100">
        <v>45541</v>
      </c>
      <c r="C307" s="101" t="s">
        <v>1143</v>
      </c>
      <c r="D307" s="102" t="s">
        <v>1144</v>
      </c>
      <c r="E307" s="103">
        <v>45</v>
      </c>
      <c r="F307" s="104">
        <v>46</v>
      </c>
      <c r="G307" s="105">
        <v>63</v>
      </c>
      <c r="H307" s="106">
        <f>IF(E307="NA",0,E307*E$7)+IF(F307="NA",0,F307*F$7)+IF(G307="NA",0,G307*G$7)</f>
        <v>0</v>
      </c>
    </row>
    <row r="308" spans="2:8" ht="20.399999999999999" x14ac:dyDescent="0.75">
      <c r="B308" s="100">
        <v>45541</v>
      </c>
      <c r="C308" s="101" t="s">
        <v>1953</v>
      </c>
      <c r="D308" s="102" t="s">
        <v>1954</v>
      </c>
      <c r="E308" s="103">
        <v>2</v>
      </c>
      <c r="F308" s="104">
        <v>49</v>
      </c>
      <c r="G308" s="105">
        <v>68</v>
      </c>
      <c r="H308" s="106">
        <f>IF(E308="NA",0,E308*E$7)+IF(F308="NA",0,F308*F$7)+IF(G308="NA",0,G308*G$7)</f>
        <v>0</v>
      </c>
    </row>
    <row r="309" spans="2:8" ht="20.399999999999999" x14ac:dyDescent="0.75">
      <c r="B309" s="100">
        <v>45541</v>
      </c>
      <c r="C309" s="101" t="s">
        <v>2497</v>
      </c>
      <c r="D309" s="102" t="s">
        <v>2498</v>
      </c>
      <c r="E309" s="103">
        <v>43</v>
      </c>
      <c r="F309" s="104">
        <v>46</v>
      </c>
      <c r="G309" s="105">
        <v>58</v>
      </c>
      <c r="H309" s="106">
        <f>IF(E309="NA",0,E309*E$7)+IF(F309="NA",0,F309*F$7)+IF(G309="NA",0,G309*G$7)</f>
        <v>0</v>
      </c>
    </row>
    <row r="310" spans="2:8" ht="20.399999999999999" x14ac:dyDescent="0.75">
      <c r="B310" s="100">
        <v>45541</v>
      </c>
      <c r="C310" s="101" t="s">
        <v>2736</v>
      </c>
      <c r="D310" s="102" t="s">
        <v>2737</v>
      </c>
      <c r="E310" s="103">
        <v>5</v>
      </c>
      <c r="F310" s="104">
        <v>66</v>
      </c>
      <c r="G310" s="105">
        <v>44</v>
      </c>
      <c r="H310" s="106">
        <f>IF(E310="NA",0,E310*E$7)+IF(F310="NA",0,F310*F$7)+IF(G310="NA",0,G310*G$7)</f>
        <v>0</v>
      </c>
    </row>
    <row r="311" spans="2:8" ht="20.399999999999999" x14ac:dyDescent="0.75">
      <c r="B311" s="100">
        <v>45541</v>
      </c>
      <c r="C311" s="101" t="s">
        <v>57</v>
      </c>
      <c r="D311" s="102" t="s">
        <v>58</v>
      </c>
      <c r="E311" s="103">
        <v>12</v>
      </c>
      <c r="F311" s="104">
        <v>39</v>
      </c>
      <c r="G311" s="105">
        <v>66</v>
      </c>
      <c r="H311" s="106">
        <f>IF(E311="NA",0,E311*E$7)+IF(F311="NA",0,F311*F$7)+IF(G311="NA",0,G311*G$7)</f>
        <v>0</v>
      </c>
    </row>
    <row r="312" spans="2:8" ht="20.399999999999999" x14ac:dyDescent="0.75">
      <c r="B312" s="100">
        <v>45541</v>
      </c>
      <c r="C312" s="101" t="s">
        <v>694</v>
      </c>
      <c r="D312" s="102" t="s">
        <v>695</v>
      </c>
      <c r="E312" s="103">
        <v>46</v>
      </c>
      <c r="F312" s="104">
        <v>47</v>
      </c>
      <c r="G312" s="105">
        <v>59</v>
      </c>
      <c r="H312" s="106">
        <f>IF(E312="NA",0,E312*E$7)+IF(F312="NA",0,F312*F$7)+IF(G312="NA",0,G312*G$7)</f>
        <v>0</v>
      </c>
    </row>
    <row r="313" spans="2:8" ht="20.399999999999999" x14ac:dyDescent="0.75">
      <c r="B313" s="100">
        <v>45541</v>
      </c>
      <c r="C313" s="101" t="s">
        <v>2208</v>
      </c>
      <c r="D313" s="102" t="s">
        <v>2209</v>
      </c>
      <c r="E313" s="103">
        <v>60</v>
      </c>
      <c r="F313" s="104">
        <v>48</v>
      </c>
      <c r="G313" s="105">
        <v>57</v>
      </c>
      <c r="H313" s="106">
        <f>IF(E313="NA",0,E313*E$7)+IF(F313="NA",0,F313*F$7)+IF(G313="NA",0,G313*G$7)</f>
        <v>0</v>
      </c>
    </row>
    <row r="314" spans="2:8" ht="20.399999999999999" x14ac:dyDescent="0.75">
      <c r="B314" s="100">
        <v>45541</v>
      </c>
      <c r="C314" s="101" t="s">
        <v>1102</v>
      </c>
      <c r="D314" s="102" t="s">
        <v>1103</v>
      </c>
      <c r="E314" s="103">
        <v>40</v>
      </c>
      <c r="F314" s="104">
        <v>48</v>
      </c>
      <c r="G314" s="105">
        <v>59</v>
      </c>
      <c r="H314" s="106">
        <f>IF(E314="NA",0,E314*E$7)+IF(F314="NA",0,F314*F$7)+IF(G314="NA",0,G314*G$7)</f>
        <v>0</v>
      </c>
    </row>
    <row r="315" spans="2:8" ht="20.399999999999999" x14ac:dyDescent="0.75">
      <c r="B315" s="100">
        <v>45541</v>
      </c>
      <c r="C315" s="101" t="s">
        <v>657</v>
      </c>
      <c r="D315" s="102" t="s">
        <v>658</v>
      </c>
      <c r="E315" s="103">
        <v>63</v>
      </c>
      <c r="F315" s="104">
        <v>48</v>
      </c>
      <c r="G315" s="105">
        <v>58</v>
      </c>
      <c r="H315" s="106">
        <f>IF(E315="NA",0,E315*E$7)+IF(F315="NA",0,F315*F$7)+IF(G315="NA",0,G315*G$7)</f>
        <v>0</v>
      </c>
    </row>
    <row r="316" spans="2:8" ht="20.399999999999999" x14ac:dyDescent="0.75">
      <c r="B316" s="100">
        <v>45541</v>
      </c>
      <c r="C316" s="101" t="s">
        <v>1846</v>
      </c>
      <c r="D316" s="102" t="s">
        <v>1847</v>
      </c>
      <c r="E316" s="103">
        <v>49</v>
      </c>
      <c r="F316" s="104">
        <v>48</v>
      </c>
      <c r="G316" s="105">
        <v>55</v>
      </c>
      <c r="H316" s="106">
        <f>IF(E316="NA",0,E316*E$7)+IF(F316="NA",0,F316*F$7)+IF(G316="NA",0,G316*G$7)</f>
        <v>0</v>
      </c>
    </row>
    <row r="317" spans="2:8" ht="20.399999999999999" x14ac:dyDescent="0.75">
      <c r="B317" s="100">
        <v>45541</v>
      </c>
      <c r="C317" s="101" t="s">
        <v>2234</v>
      </c>
      <c r="D317" s="102" t="s">
        <v>2235</v>
      </c>
      <c r="E317" s="103">
        <v>69</v>
      </c>
      <c r="F317" s="104">
        <v>50</v>
      </c>
      <c r="G317" s="105">
        <v>52</v>
      </c>
      <c r="H317" s="106">
        <f>IF(E317="NA",0,E317*E$7)+IF(F317="NA",0,F317*F$7)+IF(G317="NA",0,G317*G$7)</f>
        <v>0</v>
      </c>
    </row>
    <row r="318" spans="2:8" ht="20.399999999999999" x14ac:dyDescent="0.75">
      <c r="B318" s="100">
        <v>45541</v>
      </c>
      <c r="C318" s="101" t="s">
        <v>1719</v>
      </c>
      <c r="D318" s="102" t="s">
        <v>1720</v>
      </c>
      <c r="E318" s="103">
        <v>72</v>
      </c>
      <c r="F318" s="104">
        <v>55</v>
      </c>
      <c r="G318" s="105">
        <v>51</v>
      </c>
      <c r="H318" s="106">
        <f>IF(E318="NA",0,E318*E$7)+IF(F318="NA",0,F318*F$7)+IF(G318="NA",0,G318*G$7)</f>
        <v>0</v>
      </c>
    </row>
    <row r="319" spans="2:8" ht="20.399999999999999" x14ac:dyDescent="0.75">
      <c r="B319" s="100">
        <v>45541</v>
      </c>
      <c r="C319" s="101" t="s">
        <v>910</v>
      </c>
      <c r="D319" s="102" t="s">
        <v>911</v>
      </c>
      <c r="E319" s="103">
        <v>33</v>
      </c>
      <c r="F319" s="104">
        <v>54</v>
      </c>
      <c r="G319" s="105">
        <v>51</v>
      </c>
      <c r="H319" s="106">
        <f>IF(E319="NA",0,E319*E$7)+IF(F319="NA",0,F319*F$7)+IF(G319="NA",0,G319*G$7)</f>
        <v>0</v>
      </c>
    </row>
    <row r="320" spans="2:8" ht="20.399999999999999" x14ac:dyDescent="0.75">
      <c r="B320" s="100">
        <v>45541</v>
      </c>
      <c r="C320" s="101" t="s">
        <v>997</v>
      </c>
      <c r="D320" s="102" t="s">
        <v>998</v>
      </c>
      <c r="E320" s="103">
        <v>57</v>
      </c>
      <c r="F320" s="104">
        <v>44</v>
      </c>
      <c r="G320" s="105">
        <v>67</v>
      </c>
      <c r="H320" s="106">
        <f>IF(E320="NA",0,E320*E$7)+IF(F320="NA",0,F320*F$7)+IF(G320="NA",0,G320*G$7)</f>
        <v>0</v>
      </c>
    </row>
    <row r="321" spans="2:8" ht="20.399999999999999" x14ac:dyDescent="0.75">
      <c r="B321" s="100">
        <v>45541</v>
      </c>
      <c r="C321" s="101" t="s">
        <v>1021</v>
      </c>
      <c r="D321" s="102" t="s">
        <v>2280</v>
      </c>
      <c r="E321" s="103">
        <v>48</v>
      </c>
      <c r="F321" s="104">
        <v>54</v>
      </c>
      <c r="G321" s="105">
        <v>52</v>
      </c>
      <c r="H321" s="106">
        <f>IF(E321="NA",0,E321*E$7)+IF(F321="NA",0,F321*F$7)+IF(G321="NA",0,G321*G$7)</f>
        <v>0</v>
      </c>
    </row>
    <row r="322" spans="2:8" ht="20.399999999999999" x14ac:dyDescent="0.75">
      <c r="B322" s="100">
        <v>45541</v>
      </c>
      <c r="C322" s="101" t="s">
        <v>1066</v>
      </c>
      <c r="D322" s="102" t="s">
        <v>1067</v>
      </c>
      <c r="E322" s="103">
        <v>35</v>
      </c>
      <c r="F322" s="104">
        <v>48</v>
      </c>
      <c r="G322" s="105">
        <v>60</v>
      </c>
      <c r="H322" s="106">
        <f>IF(E322="NA",0,E322*E$7)+IF(F322="NA",0,F322*F$7)+IF(G322="NA",0,G322*G$7)</f>
        <v>0</v>
      </c>
    </row>
    <row r="323" spans="2:8" ht="20.399999999999999" x14ac:dyDescent="0.75">
      <c r="B323" s="100">
        <v>45541</v>
      </c>
      <c r="C323" s="101" t="s">
        <v>1512</v>
      </c>
      <c r="D323" s="102" t="s">
        <v>2132</v>
      </c>
      <c r="E323" s="103">
        <v>1</v>
      </c>
      <c r="F323" s="104">
        <v>60</v>
      </c>
      <c r="G323" s="105">
        <v>36</v>
      </c>
      <c r="H323" s="106">
        <f>IF(E323="NA",0,E323*E$7)+IF(F323="NA",0,F323*F$7)+IF(G323="NA",0,G323*G$7)</f>
        <v>0</v>
      </c>
    </row>
    <row r="324" spans="2:8" ht="20.399999999999999" x14ac:dyDescent="0.75">
      <c r="B324" s="100">
        <v>45541</v>
      </c>
      <c r="C324" s="101" t="s">
        <v>1607</v>
      </c>
      <c r="D324" s="102" t="s">
        <v>1608</v>
      </c>
      <c r="E324" s="103">
        <v>38</v>
      </c>
      <c r="F324" s="104">
        <v>44</v>
      </c>
      <c r="G324" s="105">
        <v>65</v>
      </c>
      <c r="H324" s="106">
        <f>IF(E324="NA",0,E324*E$7)+IF(F324="NA",0,F324*F$7)+IF(G324="NA",0,G324*G$7)</f>
        <v>0</v>
      </c>
    </row>
    <row r="325" spans="2:8" ht="20.399999999999999" x14ac:dyDescent="0.75">
      <c r="B325" s="100">
        <v>45541</v>
      </c>
      <c r="C325" s="101" t="s">
        <v>772</v>
      </c>
      <c r="D325" s="102" t="s">
        <v>2133</v>
      </c>
      <c r="E325" s="103">
        <v>21</v>
      </c>
      <c r="F325" s="104">
        <v>46</v>
      </c>
      <c r="G325" s="105">
        <v>62</v>
      </c>
      <c r="H325" s="106">
        <f>IF(E325="NA",0,E325*E$7)+IF(F325="NA",0,F325*F$7)+IF(G325="NA",0,G325*G$7)</f>
        <v>0</v>
      </c>
    </row>
    <row r="326" spans="2:8" ht="20.399999999999999" x14ac:dyDescent="0.75">
      <c r="B326" s="100">
        <v>45541</v>
      </c>
      <c r="C326" s="101" t="s">
        <v>1296</v>
      </c>
      <c r="D326" s="102" t="s">
        <v>1297</v>
      </c>
      <c r="E326" s="103">
        <v>36</v>
      </c>
      <c r="F326" s="104">
        <v>49</v>
      </c>
      <c r="G326" s="105">
        <v>60</v>
      </c>
      <c r="H326" s="106">
        <f>IF(E326="NA",0,E326*E$7)+IF(F326="NA",0,F326*F$7)+IF(G326="NA",0,G326*G$7)</f>
        <v>0</v>
      </c>
    </row>
    <row r="327" spans="2:8" ht="20.399999999999999" x14ac:dyDescent="0.75">
      <c r="B327" s="100">
        <v>45541</v>
      </c>
      <c r="C327" s="101" t="s">
        <v>814</v>
      </c>
      <c r="D327" s="102" t="s">
        <v>815</v>
      </c>
      <c r="E327" s="103">
        <v>42</v>
      </c>
      <c r="F327" s="104">
        <v>43</v>
      </c>
      <c r="G327" s="105">
        <v>69</v>
      </c>
      <c r="H327" s="106">
        <f>IF(E327="NA",0,E327*E$7)+IF(F327="NA",0,F327*F$7)+IF(G327="NA",0,G327*G$7)</f>
        <v>0</v>
      </c>
    </row>
    <row r="328" spans="2:8" ht="20.399999999999999" x14ac:dyDescent="0.75">
      <c r="B328" s="100">
        <v>45541</v>
      </c>
      <c r="C328" s="101" t="s">
        <v>649</v>
      </c>
      <c r="D328" s="102" t="s">
        <v>650</v>
      </c>
      <c r="E328" s="103">
        <v>39</v>
      </c>
      <c r="F328" s="104">
        <v>50</v>
      </c>
      <c r="G328" s="105">
        <v>58</v>
      </c>
      <c r="H328" s="106">
        <f>IF(E328="NA",0,E328*E$7)+IF(F328="NA",0,F328*F$7)+IF(G328="NA",0,G328*G$7)</f>
        <v>0</v>
      </c>
    </row>
    <row r="329" spans="2:8" ht="20.399999999999999" x14ac:dyDescent="0.75">
      <c r="B329" s="100">
        <v>45541</v>
      </c>
      <c r="C329" s="101" t="s">
        <v>1632</v>
      </c>
      <c r="D329" s="102" t="s">
        <v>1633</v>
      </c>
      <c r="E329" s="103">
        <v>43</v>
      </c>
      <c r="F329" s="104">
        <v>53</v>
      </c>
      <c r="G329" s="105">
        <v>52</v>
      </c>
      <c r="H329" s="106">
        <f>IF(E329="NA",0,E329*E$7)+IF(F329="NA",0,F329*F$7)+IF(G329="NA",0,G329*G$7)</f>
        <v>0</v>
      </c>
    </row>
    <row r="330" spans="2:8" ht="20.399999999999999" x14ac:dyDescent="0.75">
      <c r="B330" s="100">
        <v>45541</v>
      </c>
      <c r="C330" s="101" t="s">
        <v>1509</v>
      </c>
      <c r="D330" s="102" t="s">
        <v>1510</v>
      </c>
      <c r="E330" s="103">
        <v>43</v>
      </c>
      <c r="F330" s="104">
        <v>48</v>
      </c>
      <c r="G330" s="105">
        <v>59</v>
      </c>
      <c r="H330" s="106">
        <f>IF(E330="NA",0,E330*E$7)+IF(F330="NA",0,F330*F$7)+IF(G330="NA",0,G330*G$7)</f>
        <v>0</v>
      </c>
    </row>
    <row r="331" spans="2:8" ht="20.399999999999999" x14ac:dyDescent="0.75">
      <c r="B331" s="100">
        <v>45541</v>
      </c>
      <c r="C331" s="101" t="s">
        <v>72</v>
      </c>
      <c r="D331" s="102" t="s">
        <v>73</v>
      </c>
      <c r="E331" s="103">
        <v>63</v>
      </c>
      <c r="F331" s="104">
        <v>54</v>
      </c>
      <c r="G331" s="105">
        <v>52</v>
      </c>
      <c r="H331" s="106">
        <f>IF(E331="NA",0,E331*E$7)+IF(F331="NA",0,F331*F$7)+IF(G331="NA",0,G331*G$7)</f>
        <v>0</v>
      </c>
    </row>
    <row r="332" spans="2:8" ht="20.399999999999999" x14ac:dyDescent="0.75">
      <c r="B332" s="100">
        <v>45541</v>
      </c>
      <c r="C332" s="101" t="s">
        <v>1147</v>
      </c>
      <c r="D332" s="102" t="s">
        <v>1148</v>
      </c>
      <c r="E332" s="103">
        <v>63</v>
      </c>
      <c r="F332" s="104">
        <v>45</v>
      </c>
      <c r="G332" s="105">
        <v>64</v>
      </c>
      <c r="H332" s="106">
        <f>IF(E332="NA",0,E332*E$7)+IF(F332="NA",0,F332*F$7)+IF(G332="NA",0,G332*G$7)</f>
        <v>0</v>
      </c>
    </row>
    <row r="333" spans="2:8" ht="20.399999999999999" x14ac:dyDescent="0.75">
      <c r="B333" s="100">
        <v>45541</v>
      </c>
      <c r="C333" s="101" t="s">
        <v>1852</v>
      </c>
      <c r="D333" s="102" t="s">
        <v>1853</v>
      </c>
      <c r="E333" s="103">
        <v>86</v>
      </c>
      <c r="F333" s="104">
        <v>53</v>
      </c>
      <c r="G333" s="105">
        <v>45</v>
      </c>
      <c r="H333" s="106">
        <f>IF(E333="NA",0,E333*E$7)+IF(F333="NA",0,F333*F$7)+IF(G333="NA",0,G333*G$7)</f>
        <v>0</v>
      </c>
    </row>
    <row r="334" spans="2:8" ht="20.399999999999999" x14ac:dyDescent="0.75">
      <c r="B334" s="100">
        <v>45541</v>
      </c>
      <c r="C334" s="101" t="s">
        <v>1854</v>
      </c>
      <c r="D334" s="102" t="s">
        <v>1855</v>
      </c>
      <c r="E334" s="103">
        <v>28</v>
      </c>
      <c r="F334" s="104">
        <v>43</v>
      </c>
      <c r="G334" s="105">
        <v>68</v>
      </c>
      <c r="H334" s="106">
        <f>IF(E334="NA",0,E334*E$7)+IF(F334="NA",0,F334*F$7)+IF(G334="NA",0,G334*G$7)</f>
        <v>0</v>
      </c>
    </row>
    <row r="335" spans="2:8" ht="20.399999999999999" x14ac:dyDescent="0.75">
      <c r="B335" s="100">
        <v>45541</v>
      </c>
      <c r="C335" s="101" t="s">
        <v>2380</v>
      </c>
      <c r="D335" s="102" t="s">
        <v>2381</v>
      </c>
      <c r="E335" s="103">
        <v>76</v>
      </c>
      <c r="F335" s="104">
        <v>61</v>
      </c>
      <c r="G335" s="105">
        <v>41</v>
      </c>
      <c r="H335" s="106">
        <f>IF(E335="NA",0,E335*E$7)+IF(F335="NA",0,F335*F$7)+IF(G335="NA",0,G335*G$7)</f>
        <v>0</v>
      </c>
    </row>
    <row r="336" spans="2:8" ht="20.399999999999999" x14ac:dyDescent="0.75">
      <c r="B336" s="100">
        <v>45541</v>
      </c>
      <c r="C336" s="101" t="s">
        <v>278</v>
      </c>
      <c r="D336" s="102" t="s">
        <v>279</v>
      </c>
      <c r="E336" s="103">
        <v>54</v>
      </c>
      <c r="F336" s="104">
        <v>47</v>
      </c>
      <c r="G336" s="105">
        <v>62</v>
      </c>
      <c r="H336" s="106">
        <f>IF(E336="NA",0,E336*E$7)+IF(F336="NA",0,F336*F$7)+IF(G336="NA",0,G336*G$7)</f>
        <v>0</v>
      </c>
    </row>
    <row r="337" spans="2:8" ht="20.399999999999999" x14ac:dyDescent="0.75">
      <c r="B337" s="100">
        <v>45541</v>
      </c>
      <c r="C337" s="101" t="s">
        <v>2462</v>
      </c>
      <c r="D337" s="102" t="s">
        <v>2463</v>
      </c>
      <c r="E337" s="103">
        <v>79</v>
      </c>
      <c r="F337" s="104">
        <v>47</v>
      </c>
      <c r="G337" s="105">
        <v>59</v>
      </c>
      <c r="H337" s="106">
        <f>IF(E337="NA",0,E337*E$7)+IF(F337="NA",0,F337*F$7)+IF(G337="NA",0,G337*G$7)</f>
        <v>0</v>
      </c>
    </row>
    <row r="338" spans="2:8" ht="20.399999999999999" x14ac:dyDescent="0.75">
      <c r="B338" s="100">
        <v>45541</v>
      </c>
      <c r="C338" s="101" t="s">
        <v>2091</v>
      </c>
      <c r="D338" s="102" t="s">
        <v>2100</v>
      </c>
      <c r="E338" s="103">
        <v>30</v>
      </c>
      <c r="F338" s="104">
        <v>49</v>
      </c>
      <c r="G338" s="105">
        <v>61</v>
      </c>
      <c r="H338" s="106">
        <f>IF(E338="NA",0,E338*E$7)+IF(F338="NA",0,F338*F$7)+IF(G338="NA",0,G338*G$7)</f>
        <v>0</v>
      </c>
    </row>
    <row r="339" spans="2:8" ht="20.399999999999999" x14ac:dyDescent="0.75">
      <c r="B339" s="100">
        <v>45541</v>
      </c>
      <c r="C339" s="101" t="s">
        <v>43</v>
      </c>
      <c r="D339" s="102" t="s">
        <v>44</v>
      </c>
      <c r="E339" s="103">
        <v>51</v>
      </c>
      <c r="F339" s="104">
        <v>42</v>
      </c>
      <c r="G339" s="105">
        <v>55</v>
      </c>
      <c r="H339" s="106">
        <f>IF(E339="NA",0,E339*E$7)+IF(F339="NA",0,F339*F$7)+IF(G339="NA",0,G339*G$7)</f>
        <v>0</v>
      </c>
    </row>
    <row r="340" spans="2:8" ht="20.399999999999999" x14ac:dyDescent="0.75">
      <c r="B340" s="100">
        <v>45541</v>
      </c>
      <c r="C340" s="101" t="s">
        <v>1339</v>
      </c>
      <c r="D340" s="102" t="s">
        <v>1340</v>
      </c>
      <c r="E340" s="103">
        <v>66</v>
      </c>
      <c r="F340" s="104">
        <v>54</v>
      </c>
      <c r="G340" s="105">
        <v>47</v>
      </c>
      <c r="H340" s="106">
        <f>IF(E340="NA",0,E340*E$7)+IF(F340="NA",0,F340*F$7)+IF(G340="NA",0,G340*G$7)</f>
        <v>0</v>
      </c>
    </row>
    <row r="341" spans="2:8" ht="20.399999999999999" x14ac:dyDescent="0.75">
      <c r="B341" s="100">
        <v>45541</v>
      </c>
      <c r="C341" s="101" t="s">
        <v>1422</v>
      </c>
      <c r="D341" s="102" t="s">
        <v>1423</v>
      </c>
      <c r="E341" s="103">
        <v>74</v>
      </c>
      <c r="F341" s="104">
        <v>53</v>
      </c>
      <c r="G341" s="105">
        <v>55</v>
      </c>
      <c r="H341" s="106">
        <f>IF(E341="NA",0,E341*E$7)+IF(F341="NA",0,F341*F$7)+IF(G341="NA",0,G341*G$7)</f>
        <v>0</v>
      </c>
    </row>
    <row r="342" spans="2:8" ht="20.399999999999999" x14ac:dyDescent="0.75">
      <c r="B342" s="100">
        <v>45541</v>
      </c>
      <c r="C342" s="101" t="s">
        <v>129</v>
      </c>
      <c r="D342" s="102" t="s">
        <v>130</v>
      </c>
      <c r="E342" s="103">
        <v>75</v>
      </c>
      <c r="F342" s="104">
        <v>50</v>
      </c>
      <c r="G342" s="105">
        <v>55</v>
      </c>
      <c r="H342" s="106">
        <f>IF(E342="NA",0,E342*E$7)+IF(F342="NA",0,F342*F$7)+IF(G342="NA",0,G342*G$7)</f>
        <v>0</v>
      </c>
    </row>
    <row r="343" spans="2:8" ht="20.399999999999999" x14ac:dyDescent="0.75">
      <c r="B343" s="100">
        <v>45541</v>
      </c>
      <c r="C343" s="101" t="s">
        <v>61</v>
      </c>
      <c r="D343" s="102" t="s">
        <v>62</v>
      </c>
      <c r="E343" s="103">
        <v>24</v>
      </c>
      <c r="F343" s="104">
        <v>44</v>
      </c>
      <c r="G343" s="105">
        <v>66</v>
      </c>
      <c r="H343" s="106">
        <f>IF(E343="NA",0,E343*E$7)+IF(F343="NA",0,F343*F$7)+IF(G343="NA",0,G343*G$7)</f>
        <v>0</v>
      </c>
    </row>
    <row r="344" spans="2:8" ht="20.399999999999999" x14ac:dyDescent="0.75">
      <c r="B344" s="100">
        <v>45541</v>
      </c>
      <c r="C344" s="101" t="s">
        <v>2716</v>
      </c>
      <c r="D344" s="102" t="s">
        <v>2717</v>
      </c>
      <c r="E344" s="103">
        <v>88</v>
      </c>
      <c r="F344" s="104">
        <v>65</v>
      </c>
      <c r="G344" s="105">
        <v>41</v>
      </c>
      <c r="H344" s="106">
        <f>IF(E344="NA",0,E344*E$7)+IF(F344="NA",0,F344*F$7)+IF(G344="NA",0,G344*G$7)</f>
        <v>0</v>
      </c>
    </row>
    <row r="345" spans="2:8" ht="20.399999999999999" x14ac:dyDescent="0.75">
      <c r="B345" s="100">
        <v>45541</v>
      </c>
      <c r="C345" s="101" t="s">
        <v>1990</v>
      </c>
      <c r="D345" s="102" t="s">
        <v>1991</v>
      </c>
      <c r="E345" s="103">
        <v>98</v>
      </c>
      <c r="F345" s="104">
        <v>58</v>
      </c>
      <c r="G345" s="105">
        <v>48</v>
      </c>
      <c r="H345" s="106">
        <f>IF(E345="NA",0,E345*E$7)+IF(F345="NA",0,F345*F$7)+IF(G345="NA",0,G345*G$7)</f>
        <v>0</v>
      </c>
    </row>
    <row r="346" spans="2:8" ht="20.399999999999999" x14ac:dyDescent="0.75">
      <c r="B346" s="100">
        <v>45541</v>
      </c>
      <c r="C346" s="101" t="s">
        <v>1984</v>
      </c>
      <c r="D346" s="102" t="s">
        <v>1985</v>
      </c>
      <c r="E346" s="103">
        <v>47</v>
      </c>
      <c r="F346" s="104">
        <v>51</v>
      </c>
      <c r="G346" s="105">
        <v>56</v>
      </c>
      <c r="H346" s="106">
        <f>IF(E346="NA",0,E346*E$7)+IF(F346="NA",0,F346*F$7)+IF(G346="NA",0,G346*G$7)</f>
        <v>0</v>
      </c>
    </row>
    <row r="347" spans="2:8" ht="20.399999999999999" x14ac:dyDescent="0.75">
      <c r="B347" s="100">
        <v>45541</v>
      </c>
      <c r="C347" s="101" t="s">
        <v>2204</v>
      </c>
      <c r="D347" s="102" t="s">
        <v>2205</v>
      </c>
      <c r="E347" s="103">
        <v>98</v>
      </c>
      <c r="F347" s="104">
        <v>54</v>
      </c>
      <c r="G347" s="105">
        <v>50</v>
      </c>
      <c r="H347" s="106">
        <f>IF(E347="NA",0,E347*E$7)+IF(F347="NA",0,F347*F$7)+IF(G347="NA",0,G347*G$7)</f>
        <v>0</v>
      </c>
    </row>
    <row r="348" spans="2:8" ht="20.399999999999999" x14ac:dyDescent="0.75">
      <c r="B348" s="100">
        <v>45541</v>
      </c>
      <c r="C348" s="101" t="s">
        <v>1193</v>
      </c>
      <c r="D348" s="102" t="s">
        <v>1194</v>
      </c>
      <c r="E348" s="103">
        <v>41</v>
      </c>
      <c r="F348" s="104">
        <v>48</v>
      </c>
      <c r="G348" s="105">
        <v>60</v>
      </c>
      <c r="H348" s="106">
        <f>IF(E348="NA",0,E348*E$7)+IF(F348="NA",0,F348*F$7)+IF(G348="NA",0,G348*G$7)</f>
        <v>0</v>
      </c>
    </row>
    <row r="349" spans="2:8" ht="20.399999999999999" x14ac:dyDescent="0.75">
      <c r="B349" s="100">
        <v>45541</v>
      </c>
      <c r="C349" s="101" t="s">
        <v>1552</v>
      </c>
      <c r="D349" s="102" t="s">
        <v>1553</v>
      </c>
      <c r="E349" s="103">
        <v>67</v>
      </c>
      <c r="F349" s="104">
        <v>60</v>
      </c>
      <c r="G349" s="105">
        <v>32</v>
      </c>
      <c r="H349" s="106">
        <f>IF(E349="NA",0,E349*E$7)+IF(F349="NA",0,F349*F$7)+IF(G349="NA",0,G349*G$7)</f>
        <v>0</v>
      </c>
    </row>
    <row r="350" spans="2:8" ht="20.399999999999999" x14ac:dyDescent="0.75">
      <c r="B350" s="100">
        <v>45541</v>
      </c>
      <c r="C350" s="101" t="s">
        <v>748</v>
      </c>
      <c r="D350" s="102" t="s">
        <v>749</v>
      </c>
      <c r="E350" s="103">
        <v>43</v>
      </c>
      <c r="F350" s="104">
        <v>54</v>
      </c>
      <c r="G350" s="105">
        <v>50</v>
      </c>
      <c r="H350" s="106">
        <f>IF(E350="NA",0,E350*E$7)+IF(F350="NA",0,F350*F$7)+IF(G350="NA",0,G350*G$7)</f>
        <v>0</v>
      </c>
    </row>
    <row r="351" spans="2:8" ht="20.399999999999999" x14ac:dyDescent="0.75">
      <c r="B351" s="100">
        <v>45541</v>
      </c>
      <c r="C351" s="101" t="s">
        <v>2647</v>
      </c>
      <c r="D351" s="102" t="s">
        <v>2648</v>
      </c>
      <c r="E351" s="103">
        <v>31</v>
      </c>
      <c r="F351" s="104">
        <v>42</v>
      </c>
      <c r="G351" s="105">
        <v>68</v>
      </c>
      <c r="H351" s="106">
        <f>IF(E351="NA",0,E351*E$7)+IF(F351="NA",0,F351*F$7)+IF(G351="NA",0,G351*G$7)</f>
        <v>0</v>
      </c>
    </row>
    <row r="352" spans="2:8" ht="20.399999999999999" x14ac:dyDescent="0.75">
      <c r="B352" s="100">
        <v>45541</v>
      </c>
      <c r="C352" s="101" t="s">
        <v>14</v>
      </c>
      <c r="D352" s="102" t="s">
        <v>157</v>
      </c>
      <c r="E352" s="103">
        <v>50</v>
      </c>
      <c r="F352" s="104">
        <v>41</v>
      </c>
      <c r="G352" s="105">
        <v>72</v>
      </c>
      <c r="H352" s="106">
        <f>IF(E352="NA",0,E352*E$7)+IF(F352="NA",0,F352*F$7)+IF(G352="NA",0,G352*G$7)</f>
        <v>0</v>
      </c>
    </row>
    <row r="353" spans="2:8" ht="20.399999999999999" x14ac:dyDescent="0.75">
      <c r="B353" s="100">
        <v>45541</v>
      </c>
      <c r="C353" s="101" t="s">
        <v>655</v>
      </c>
      <c r="D353" s="102" t="s">
        <v>656</v>
      </c>
      <c r="E353" s="103">
        <v>38</v>
      </c>
      <c r="F353" s="104">
        <v>42</v>
      </c>
      <c r="G353" s="105">
        <v>66</v>
      </c>
      <c r="H353" s="106">
        <f>IF(E353="NA",0,E353*E$7)+IF(F353="NA",0,F353*F$7)+IF(G353="NA",0,G353*G$7)</f>
        <v>0</v>
      </c>
    </row>
    <row r="354" spans="2:8" ht="20.399999999999999" x14ac:dyDescent="0.75">
      <c r="B354" s="100">
        <v>45541</v>
      </c>
      <c r="C354" s="101" t="s">
        <v>1568</v>
      </c>
      <c r="D354" s="102" t="s">
        <v>1569</v>
      </c>
      <c r="E354" s="103">
        <v>94</v>
      </c>
      <c r="F354" s="104">
        <v>55</v>
      </c>
      <c r="G354" s="105">
        <v>54</v>
      </c>
      <c r="H354" s="106">
        <f>IF(E354="NA",0,E354*E$7)+IF(F354="NA",0,F354*F$7)+IF(G354="NA",0,G354*G$7)</f>
        <v>0</v>
      </c>
    </row>
    <row r="355" spans="2:8" ht="20.399999999999999" x14ac:dyDescent="0.75">
      <c r="B355" s="100">
        <v>45541</v>
      </c>
      <c r="C355" s="101" t="s">
        <v>179</v>
      </c>
      <c r="D355" s="102" t="s">
        <v>180</v>
      </c>
      <c r="E355" s="103">
        <v>63</v>
      </c>
      <c r="F355" s="104">
        <v>53</v>
      </c>
      <c r="G355" s="105">
        <v>51</v>
      </c>
      <c r="H355" s="106">
        <f>IF(E355="NA",0,E355*E$7)+IF(F355="NA",0,F355*F$7)+IF(G355="NA",0,G355*G$7)</f>
        <v>0</v>
      </c>
    </row>
    <row r="356" spans="2:8" ht="20.399999999999999" x14ac:dyDescent="0.75">
      <c r="B356" s="100">
        <v>45541</v>
      </c>
      <c r="C356" s="101" t="s">
        <v>211</v>
      </c>
      <c r="D356" s="102" t="s">
        <v>212</v>
      </c>
      <c r="E356" s="103">
        <v>84</v>
      </c>
      <c r="F356" s="104">
        <v>51</v>
      </c>
      <c r="G356" s="105">
        <v>55</v>
      </c>
      <c r="H356" s="106">
        <f>IF(E356="NA",0,E356*E$7)+IF(F356="NA",0,F356*F$7)+IF(G356="NA",0,G356*G$7)</f>
        <v>0</v>
      </c>
    </row>
    <row r="357" spans="2:8" ht="20.399999999999999" x14ac:dyDescent="0.75">
      <c r="B357" s="100">
        <v>45541</v>
      </c>
      <c r="C357" s="101" t="s">
        <v>195</v>
      </c>
      <c r="D357" s="102" t="s">
        <v>196</v>
      </c>
      <c r="E357" s="103">
        <v>79</v>
      </c>
      <c r="F357" s="104">
        <v>55</v>
      </c>
      <c r="G357" s="105">
        <v>49</v>
      </c>
      <c r="H357" s="106">
        <f>IF(E357="NA",0,E357*E$7)+IF(F357="NA",0,F357*F$7)+IF(G357="NA",0,G357*G$7)</f>
        <v>0</v>
      </c>
    </row>
    <row r="358" spans="2:8" ht="20.399999999999999" x14ac:dyDescent="0.75">
      <c r="B358" s="100">
        <v>45541</v>
      </c>
      <c r="C358" s="101" t="s">
        <v>2389</v>
      </c>
      <c r="D358" s="102" t="s">
        <v>2390</v>
      </c>
      <c r="E358" s="103">
        <v>78</v>
      </c>
      <c r="F358" s="104">
        <v>55</v>
      </c>
      <c r="G358" s="105">
        <v>49</v>
      </c>
      <c r="H358" s="106">
        <f>IF(E358="NA",0,E358*E$7)+IF(F358="NA",0,F358*F$7)+IF(G358="NA",0,G358*G$7)</f>
        <v>0</v>
      </c>
    </row>
    <row r="359" spans="2:8" ht="20.399999999999999" x14ac:dyDescent="0.75">
      <c r="B359" s="100">
        <v>45541</v>
      </c>
      <c r="C359" s="101" t="s">
        <v>2199</v>
      </c>
      <c r="D359" s="102" t="s">
        <v>2306</v>
      </c>
      <c r="E359" s="103">
        <v>88</v>
      </c>
      <c r="F359" s="104">
        <v>56</v>
      </c>
      <c r="G359" s="105">
        <v>58</v>
      </c>
      <c r="H359" s="106">
        <f>IF(E359="NA",0,E359*E$7)+IF(F359="NA",0,F359*F$7)+IF(G359="NA",0,G359*G$7)</f>
        <v>0</v>
      </c>
    </row>
    <row r="360" spans="2:8" ht="20.399999999999999" x14ac:dyDescent="0.75">
      <c r="B360" s="100">
        <v>45541</v>
      </c>
      <c r="C360" s="101" t="s">
        <v>1104</v>
      </c>
      <c r="D360" s="102" t="s">
        <v>1105</v>
      </c>
      <c r="E360" s="103">
        <v>54</v>
      </c>
      <c r="F360" s="104">
        <v>45</v>
      </c>
      <c r="G360" s="105">
        <v>63</v>
      </c>
      <c r="H360" s="106">
        <f>IF(E360="NA",0,E360*E$7)+IF(F360="NA",0,F360*F$7)+IF(G360="NA",0,G360*G$7)</f>
        <v>0</v>
      </c>
    </row>
    <row r="361" spans="2:8" ht="20.399999999999999" x14ac:dyDescent="0.75">
      <c r="B361" s="100">
        <v>45541</v>
      </c>
      <c r="C361" s="101" t="s">
        <v>1341</v>
      </c>
      <c r="D361" s="102" t="s">
        <v>1342</v>
      </c>
      <c r="E361" s="103">
        <v>12</v>
      </c>
      <c r="F361" s="104">
        <v>68</v>
      </c>
      <c r="G361" s="105">
        <v>34</v>
      </c>
      <c r="H361" s="106">
        <f>IF(E361="NA",0,E361*E$7)+IF(F361="NA",0,F361*F$7)+IF(G361="NA",0,G361*G$7)</f>
        <v>0</v>
      </c>
    </row>
    <row r="362" spans="2:8" ht="20.399999999999999" x14ac:dyDescent="0.75">
      <c r="B362" s="100">
        <v>45541</v>
      </c>
      <c r="C362" s="101" t="s">
        <v>1986</v>
      </c>
      <c r="D362" s="102" t="s">
        <v>1987</v>
      </c>
      <c r="E362" s="103">
        <v>92</v>
      </c>
      <c r="F362" s="104">
        <v>62</v>
      </c>
      <c r="G362" s="105">
        <v>42</v>
      </c>
      <c r="H362" s="106">
        <f>IF(E362="NA",0,E362*E$7)+IF(F362="NA",0,F362*F$7)+IF(G362="NA",0,G362*G$7)</f>
        <v>0</v>
      </c>
    </row>
    <row r="363" spans="2:8" ht="20.399999999999999" x14ac:dyDescent="0.75">
      <c r="B363" s="100">
        <v>45541</v>
      </c>
      <c r="C363" s="101" t="s">
        <v>2552</v>
      </c>
      <c r="D363" s="102" t="s">
        <v>2553</v>
      </c>
      <c r="E363" s="103">
        <v>43</v>
      </c>
      <c r="F363" s="104">
        <v>41</v>
      </c>
      <c r="G363" s="105">
        <v>71</v>
      </c>
      <c r="H363" s="106">
        <f>IF(E363="NA",0,E363*E$7)+IF(F363="NA",0,F363*F$7)+IF(G363="NA",0,G363*G$7)</f>
        <v>0</v>
      </c>
    </row>
    <row r="364" spans="2:8" ht="20.399999999999999" x14ac:dyDescent="0.75">
      <c r="B364" s="100">
        <v>45541</v>
      </c>
      <c r="C364" s="101" t="s">
        <v>1106</v>
      </c>
      <c r="D364" s="102" t="s">
        <v>1107</v>
      </c>
      <c r="E364" s="103">
        <v>47</v>
      </c>
      <c r="F364" s="104">
        <v>43</v>
      </c>
      <c r="G364" s="105">
        <v>66</v>
      </c>
      <c r="H364" s="106">
        <f>IF(E364="NA",0,E364*E$7)+IF(F364="NA",0,F364*F$7)+IF(G364="NA",0,G364*G$7)</f>
        <v>0</v>
      </c>
    </row>
    <row r="365" spans="2:8" ht="20.399999999999999" x14ac:dyDescent="0.75">
      <c r="B365" s="100">
        <v>45541</v>
      </c>
      <c r="C365" s="101" t="s">
        <v>1864</v>
      </c>
      <c r="D365" s="102" t="s">
        <v>1865</v>
      </c>
      <c r="E365" s="103">
        <v>59</v>
      </c>
      <c r="F365" s="104">
        <v>50</v>
      </c>
      <c r="G365" s="105">
        <v>55</v>
      </c>
      <c r="H365" s="106">
        <f>IF(E365="NA",0,E365*E$7)+IF(F365="NA",0,F365*F$7)+IF(G365="NA",0,G365*G$7)</f>
        <v>0</v>
      </c>
    </row>
    <row r="366" spans="2:8" ht="20.399999999999999" x14ac:dyDescent="0.75">
      <c r="B366" s="100">
        <v>45541</v>
      </c>
      <c r="C366" s="101" t="s">
        <v>2248</v>
      </c>
      <c r="D366" s="102" t="s">
        <v>2249</v>
      </c>
      <c r="E366" s="103">
        <v>81</v>
      </c>
      <c r="F366" s="104">
        <v>47</v>
      </c>
      <c r="G366" s="105">
        <v>59</v>
      </c>
      <c r="H366" s="106">
        <f>IF(E366="NA",0,E366*E$7)+IF(F366="NA",0,F366*F$7)+IF(G366="NA",0,G366*G$7)</f>
        <v>0</v>
      </c>
    </row>
    <row r="367" spans="2:8" ht="20.399999999999999" x14ac:dyDescent="0.75">
      <c r="B367" s="100">
        <v>45541</v>
      </c>
      <c r="C367" s="101" t="s">
        <v>50</v>
      </c>
      <c r="D367" s="102" t="s">
        <v>51</v>
      </c>
      <c r="E367" s="103">
        <v>16</v>
      </c>
      <c r="F367" s="104">
        <v>41</v>
      </c>
      <c r="G367" s="105">
        <v>60</v>
      </c>
      <c r="H367" s="106">
        <f>IF(E367="NA",0,E367*E$7)+IF(F367="NA",0,F367*F$7)+IF(G367="NA",0,G367*G$7)</f>
        <v>0</v>
      </c>
    </row>
    <row r="368" spans="2:8" ht="20.399999999999999" x14ac:dyDescent="0.75">
      <c r="B368" s="100">
        <v>45541</v>
      </c>
      <c r="C368" s="101" t="s">
        <v>2643</v>
      </c>
      <c r="D368" s="102" t="s">
        <v>2644</v>
      </c>
      <c r="E368" s="103">
        <v>64</v>
      </c>
      <c r="F368" s="104">
        <v>64</v>
      </c>
      <c r="G368" s="105">
        <v>39</v>
      </c>
      <c r="H368" s="106">
        <f>IF(E368="NA",0,E368*E$7)+IF(F368="NA",0,F368*F$7)+IF(G368="NA",0,G368*G$7)</f>
        <v>0</v>
      </c>
    </row>
    <row r="369" spans="2:8" ht="20.399999999999999" x14ac:dyDescent="0.75">
      <c r="B369" s="100">
        <v>45541</v>
      </c>
      <c r="C369" s="101" t="s">
        <v>1050</v>
      </c>
      <c r="D369" s="102" t="s">
        <v>1051</v>
      </c>
      <c r="E369" s="103">
        <v>58</v>
      </c>
      <c r="F369" s="104">
        <v>47</v>
      </c>
      <c r="G369" s="105">
        <v>58</v>
      </c>
      <c r="H369" s="106">
        <f>IF(E369="NA",0,E369*E$7)+IF(F369="NA",0,F369*F$7)+IF(G369="NA",0,G369*G$7)</f>
        <v>0</v>
      </c>
    </row>
    <row r="370" spans="2:8" ht="20.399999999999999" x14ac:dyDescent="0.75">
      <c r="B370" s="100">
        <v>45541</v>
      </c>
      <c r="C370" s="101" t="s">
        <v>888</v>
      </c>
      <c r="D370" s="102" t="s">
        <v>889</v>
      </c>
      <c r="E370" s="103">
        <v>42</v>
      </c>
      <c r="F370" s="104">
        <v>48</v>
      </c>
      <c r="G370" s="105">
        <v>61</v>
      </c>
      <c r="H370" s="106">
        <f>IF(E370="NA",0,E370*E$7)+IF(F370="NA",0,F370*F$7)+IF(G370="NA",0,G370*G$7)</f>
        <v>0</v>
      </c>
    </row>
    <row r="371" spans="2:8" ht="20.399999999999999" x14ac:dyDescent="0.75">
      <c r="B371" s="100">
        <v>45541</v>
      </c>
      <c r="C371" s="101" t="s">
        <v>2333</v>
      </c>
      <c r="D371" s="102" t="s">
        <v>2320</v>
      </c>
      <c r="E371" s="103">
        <v>61</v>
      </c>
      <c r="F371" s="104">
        <v>50</v>
      </c>
      <c r="G371" s="105">
        <v>58</v>
      </c>
      <c r="H371" s="106">
        <f>IF(E371="NA",0,E371*E$7)+IF(F371="NA",0,F371*F$7)+IF(G371="NA",0,G371*G$7)</f>
        <v>0</v>
      </c>
    </row>
    <row r="372" spans="2:8" ht="20.399999999999999" x14ac:dyDescent="0.75">
      <c r="B372" s="100">
        <v>45541</v>
      </c>
      <c r="C372" s="101" t="s">
        <v>2334</v>
      </c>
      <c r="D372" s="102" t="s">
        <v>2321</v>
      </c>
      <c r="E372" s="103">
        <v>91</v>
      </c>
      <c r="F372" s="104">
        <v>53</v>
      </c>
      <c r="G372" s="105">
        <v>45</v>
      </c>
      <c r="H372" s="106">
        <f>IF(E372="NA",0,E372*E$7)+IF(F372="NA",0,F372*F$7)+IF(G372="NA",0,G372*G$7)</f>
        <v>0</v>
      </c>
    </row>
    <row r="373" spans="2:8" ht="20.399999999999999" x14ac:dyDescent="0.75">
      <c r="B373" s="100">
        <v>45541</v>
      </c>
      <c r="C373" s="101" t="s">
        <v>2341</v>
      </c>
      <c r="D373" s="102" t="s">
        <v>2342</v>
      </c>
      <c r="E373" s="103">
        <v>24</v>
      </c>
      <c r="F373" s="104">
        <v>47</v>
      </c>
      <c r="G373" s="105">
        <v>63</v>
      </c>
      <c r="H373" s="106">
        <f>IF(E373="NA",0,E373*E$7)+IF(F373="NA",0,F373*F$7)+IF(G373="NA",0,G373*G$7)</f>
        <v>0</v>
      </c>
    </row>
    <row r="374" spans="2:8" ht="20.399999999999999" x14ac:dyDescent="0.75">
      <c r="B374" s="100">
        <v>45541</v>
      </c>
      <c r="C374" s="101" t="s">
        <v>2698</v>
      </c>
      <c r="D374" s="102" t="s">
        <v>2699</v>
      </c>
      <c r="E374" s="103">
        <v>62</v>
      </c>
      <c r="F374" s="104">
        <v>57</v>
      </c>
      <c r="G374" s="105">
        <v>42</v>
      </c>
      <c r="H374" s="106">
        <f>IF(E374="NA",0,E374*E$7)+IF(F374="NA",0,F374*F$7)+IF(G374="NA",0,G374*G$7)</f>
        <v>0</v>
      </c>
    </row>
    <row r="375" spans="2:8" ht="20.399999999999999" x14ac:dyDescent="0.75">
      <c r="B375" s="100">
        <v>45541</v>
      </c>
      <c r="C375" s="101" t="s">
        <v>2296</v>
      </c>
      <c r="D375" s="102" t="s">
        <v>2297</v>
      </c>
      <c r="E375" s="103">
        <v>89</v>
      </c>
      <c r="F375" s="104">
        <v>57</v>
      </c>
      <c r="G375" s="105">
        <v>48</v>
      </c>
      <c r="H375" s="106">
        <f>IF(E375="NA",0,E375*E$7)+IF(F375="NA",0,F375*F$7)+IF(G375="NA",0,G375*G$7)</f>
        <v>0</v>
      </c>
    </row>
    <row r="376" spans="2:8" ht="20.399999999999999" x14ac:dyDescent="0.75">
      <c r="B376" s="100">
        <v>45541</v>
      </c>
      <c r="C376" s="101" t="s">
        <v>2330</v>
      </c>
      <c r="D376" s="102" t="s">
        <v>2317</v>
      </c>
      <c r="E376" s="103">
        <v>59</v>
      </c>
      <c r="F376" s="104">
        <v>55</v>
      </c>
      <c r="G376" s="105">
        <v>50</v>
      </c>
      <c r="H376" s="106">
        <f>IF(E376="NA",0,E376*E$7)+IF(F376="NA",0,F376*F$7)+IF(G376="NA",0,G376*G$7)</f>
        <v>0</v>
      </c>
    </row>
    <row r="377" spans="2:8" ht="20.399999999999999" x14ac:dyDescent="0.75">
      <c r="B377" s="100">
        <v>45541</v>
      </c>
      <c r="C377" s="101" t="s">
        <v>37</v>
      </c>
      <c r="D377" s="102" t="s">
        <v>38</v>
      </c>
      <c r="E377" s="103">
        <v>98</v>
      </c>
      <c r="F377" s="104">
        <v>60</v>
      </c>
      <c r="G377" s="105">
        <v>51</v>
      </c>
      <c r="H377" s="106">
        <f>IF(E377="NA",0,E377*E$7)+IF(F377="NA",0,F377*F$7)+IF(G377="NA",0,G377*G$7)</f>
        <v>0</v>
      </c>
    </row>
    <row r="378" spans="2:8" ht="20.399999999999999" x14ac:dyDescent="0.75">
      <c r="B378" s="100">
        <v>45541</v>
      </c>
      <c r="C378" s="101" t="s">
        <v>2396</v>
      </c>
      <c r="D378" s="102" t="s">
        <v>2397</v>
      </c>
      <c r="E378" s="103">
        <v>54</v>
      </c>
      <c r="F378" s="104">
        <v>47</v>
      </c>
      <c r="G378" s="105">
        <v>57</v>
      </c>
      <c r="H378" s="106">
        <f>IF(E378="NA",0,E378*E$7)+IF(F378="NA",0,F378*F$7)+IF(G378="NA",0,G378*G$7)</f>
        <v>0</v>
      </c>
    </row>
    <row r="379" spans="2:8" ht="20.399999999999999" x14ac:dyDescent="0.75">
      <c r="B379" s="100">
        <v>45541</v>
      </c>
      <c r="C379" s="101" t="s">
        <v>597</v>
      </c>
      <c r="D379" s="102" t="s">
        <v>598</v>
      </c>
      <c r="E379" s="103">
        <v>43</v>
      </c>
      <c r="F379" s="104">
        <v>44</v>
      </c>
      <c r="G379" s="105">
        <v>65</v>
      </c>
      <c r="H379" s="106">
        <f>IF(E379="NA",0,E379*E$7)+IF(F379="NA",0,F379*F$7)+IF(G379="NA",0,G379*G$7)</f>
        <v>0</v>
      </c>
    </row>
    <row r="380" spans="2:8" ht="20.399999999999999" x14ac:dyDescent="0.75">
      <c r="B380" s="100">
        <v>45541</v>
      </c>
      <c r="C380" s="101" t="s">
        <v>1070</v>
      </c>
      <c r="D380" s="102" t="s">
        <v>1071</v>
      </c>
      <c r="E380" s="103">
        <v>44</v>
      </c>
      <c r="F380" s="104">
        <v>53</v>
      </c>
      <c r="G380" s="105">
        <v>54</v>
      </c>
      <c r="H380" s="106">
        <f>IF(E380="NA",0,E380*E$7)+IF(F380="NA",0,F380*F$7)+IF(G380="NA",0,G380*G$7)</f>
        <v>0</v>
      </c>
    </row>
    <row r="381" spans="2:8" ht="20.399999999999999" x14ac:dyDescent="0.75">
      <c r="B381" s="100">
        <v>45541</v>
      </c>
      <c r="C381" s="101" t="s">
        <v>94</v>
      </c>
      <c r="D381" s="102" t="s">
        <v>95</v>
      </c>
      <c r="E381" s="103">
        <v>15</v>
      </c>
      <c r="F381" s="104">
        <v>37</v>
      </c>
      <c r="G381" s="105">
        <v>62</v>
      </c>
      <c r="H381" s="106">
        <f>IF(E381="NA",0,E381*E$7)+IF(F381="NA",0,F381*F$7)+IF(G381="NA",0,G381*G$7)</f>
        <v>0</v>
      </c>
    </row>
    <row r="382" spans="2:8" ht="20.399999999999999" x14ac:dyDescent="0.75">
      <c r="B382" s="100">
        <v>45541</v>
      </c>
      <c r="C382" s="101" t="s">
        <v>1546</v>
      </c>
      <c r="D382" s="102" t="s">
        <v>1547</v>
      </c>
      <c r="E382" s="103">
        <v>56</v>
      </c>
      <c r="F382" s="104">
        <v>56</v>
      </c>
      <c r="G382" s="105">
        <v>52</v>
      </c>
      <c r="H382" s="106">
        <f>IF(E382="NA",0,E382*E$7)+IF(F382="NA",0,F382*F$7)+IF(G382="NA",0,G382*G$7)</f>
        <v>0</v>
      </c>
    </row>
    <row r="383" spans="2:8" ht="20.399999999999999" x14ac:dyDescent="0.75">
      <c r="B383" s="100">
        <v>45541</v>
      </c>
      <c r="C383" s="101" t="s">
        <v>1022</v>
      </c>
      <c r="D383" s="102" t="s">
        <v>1023</v>
      </c>
      <c r="E383" s="103">
        <v>47</v>
      </c>
      <c r="F383" s="104">
        <v>50</v>
      </c>
      <c r="G383" s="105">
        <v>50</v>
      </c>
      <c r="H383" s="106">
        <f>IF(E383="NA",0,E383*E$7)+IF(F383="NA",0,F383*F$7)+IF(G383="NA",0,G383*G$7)</f>
        <v>0</v>
      </c>
    </row>
    <row r="384" spans="2:8" ht="20.399999999999999" x14ac:dyDescent="0.75">
      <c r="B384" s="100">
        <v>45541</v>
      </c>
      <c r="C384" s="101" t="s">
        <v>272</v>
      </c>
      <c r="D384" s="102" t="s">
        <v>273</v>
      </c>
      <c r="E384" s="103">
        <v>66</v>
      </c>
      <c r="F384" s="104">
        <v>51</v>
      </c>
      <c r="G384" s="105">
        <v>57</v>
      </c>
      <c r="H384" s="106">
        <f>IF(E384="NA",0,E384*E$7)+IF(F384="NA",0,F384*F$7)+IF(G384="NA",0,G384*G$7)</f>
        <v>0</v>
      </c>
    </row>
    <row r="385" spans="2:8" ht="20.399999999999999" x14ac:dyDescent="0.75">
      <c r="B385" s="100">
        <v>45541</v>
      </c>
      <c r="C385" s="101" t="s">
        <v>1606</v>
      </c>
      <c r="D385" s="102" t="s">
        <v>1322</v>
      </c>
      <c r="E385" s="103">
        <v>74</v>
      </c>
      <c r="F385" s="104">
        <v>58</v>
      </c>
      <c r="G385" s="105">
        <v>53</v>
      </c>
      <c r="H385" s="106">
        <f>IF(E385="NA",0,E385*E$7)+IF(F385="NA",0,F385*F$7)+IF(G385="NA",0,G385*G$7)</f>
        <v>0</v>
      </c>
    </row>
    <row r="386" spans="2:8" ht="20.399999999999999" x14ac:dyDescent="0.75">
      <c r="B386" s="100">
        <v>45541</v>
      </c>
      <c r="C386" s="101" t="s">
        <v>1285</v>
      </c>
      <c r="D386" s="102" t="s">
        <v>2379</v>
      </c>
      <c r="E386" s="103">
        <v>37</v>
      </c>
      <c r="F386" s="104">
        <v>49</v>
      </c>
      <c r="G386" s="105">
        <v>61</v>
      </c>
      <c r="H386" s="106">
        <f>IF(E386="NA",0,E386*E$7)+IF(F386="NA",0,F386*F$7)+IF(G386="NA",0,G386*G$7)</f>
        <v>0</v>
      </c>
    </row>
    <row r="387" spans="2:8" ht="20.399999999999999" x14ac:dyDescent="0.75">
      <c r="B387" s="100">
        <v>45541</v>
      </c>
      <c r="C387" s="101" t="s">
        <v>579</v>
      </c>
      <c r="D387" s="102" t="s">
        <v>580</v>
      </c>
      <c r="E387" s="103">
        <v>22</v>
      </c>
      <c r="F387" s="104">
        <v>48</v>
      </c>
      <c r="G387" s="105">
        <v>61</v>
      </c>
      <c r="H387" s="106">
        <f>IF(E387="NA",0,E387*E$7)+IF(F387="NA",0,F387*F$7)+IF(G387="NA",0,G387*G$7)</f>
        <v>0</v>
      </c>
    </row>
    <row r="388" spans="2:8" ht="20.399999999999999" x14ac:dyDescent="0.75">
      <c r="B388" s="100">
        <v>45541</v>
      </c>
      <c r="C388" s="101" t="s">
        <v>757</v>
      </c>
      <c r="D388" s="102" t="s">
        <v>2353</v>
      </c>
      <c r="E388" s="103">
        <v>46</v>
      </c>
      <c r="F388" s="104">
        <v>44</v>
      </c>
      <c r="G388" s="105">
        <v>68</v>
      </c>
      <c r="H388" s="106">
        <f>IF(E388="NA",0,E388*E$7)+IF(F388="NA",0,F388*F$7)+IF(G388="NA",0,G388*G$7)</f>
        <v>0</v>
      </c>
    </row>
    <row r="389" spans="2:8" ht="20.399999999999999" x14ac:dyDescent="0.75">
      <c r="B389" s="100">
        <v>45541</v>
      </c>
      <c r="C389" s="101" t="s">
        <v>2033</v>
      </c>
      <c r="D389" s="102" t="s">
        <v>2034</v>
      </c>
      <c r="E389" s="103">
        <v>25</v>
      </c>
      <c r="F389" s="104">
        <v>49</v>
      </c>
      <c r="G389" s="105">
        <v>58</v>
      </c>
      <c r="H389" s="106">
        <f>IF(E389="NA",0,E389*E$7)+IF(F389="NA",0,F389*F$7)+IF(G389="NA",0,G389*G$7)</f>
        <v>0</v>
      </c>
    </row>
    <row r="390" spans="2:8" ht="20.399999999999999" x14ac:dyDescent="0.75">
      <c r="B390" s="100">
        <v>45541</v>
      </c>
      <c r="C390" s="101" t="s">
        <v>324</v>
      </c>
      <c r="D390" s="102" t="s">
        <v>2351</v>
      </c>
      <c r="E390" s="103">
        <v>67</v>
      </c>
      <c r="F390" s="104">
        <v>50</v>
      </c>
      <c r="G390" s="105">
        <v>57</v>
      </c>
      <c r="H390" s="106">
        <f>IF(E390="NA",0,E390*E$7)+IF(F390="NA",0,F390*F$7)+IF(G390="NA",0,G390*G$7)</f>
        <v>0</v>
      </c>
    </row>
    <row r="391" spans="2:8" ht="20.399999999999999" x14ac:dyDescent="0.75">
      <c r="B391" s="100">
        <v>45541</v>
      </c>
      <c r="C391" s="101" t="s">
        <v>901</v>
      </c>
      <c r="D391" s="102" t="s">
        <v>2352</v>
      </c>
      <c r="E391" s="103">
        <v>61</v>
      </c>
      <c r="F391" s="104">
        <v>48</v>
      </c>
      <c r="G391" s="105">
        <v>60</v>
      </c>
      <c r="H391" s="106">
        <f>IF(E391="NA",0,E391*E$7)+IF(F391="NA",0,F391*F$7)+IF(G391="NA",0,G391*G$7)</f>
        <v>0</v>
      </c>
    </row>
    <row r="392" spans="2:8" ht="20.399999999999999" x14ac:dyDescent="0.75">
      <c r="B392" s="100">
        <v>45541</v>
      </c>
      <c r="C392" s="101" t="s">
        <v>611</v>
      </c>
      <c r="D392" s="102" t="s">
        <v>612</v>
      </c>
      <c r="E392" s="103">
        <v>59</v>
      </c>
      <c r="F392" s="104">
        <v>53</v>
      </c>
      <c r="G392" s="105">
        <v>51</v>
      </c>
      <c r="H392" s="106">
        <f>IF(E392="NA",0,E392*E$7)+IF(F392="NA",0,F392*F$7)+IF(G392="NA",0,G392*G$7)</f>
        <v>0</v>
      </c>
    </row>
    <row r="393" spans="2:8" ht="20.399999999999999" x14ac:dyDescent="0.75">
      <c r="B393" s="100">
        <v>45541</v>
      </c>
      <c r="C393" s="101" t="s">
        <v>158</v>
      </c>
      <c r="D393" s="102" t="s">
        <v>159</v>
      </c>
      <c r="E393" s="103">
        <v>76</v>
      </c>
      <c r="F393" s="104">
        <v>49</v>
      </c>
      <c r="G393" s="105">
        <v>59</v>
      </c>
      <c r="H393" s="106">
        <f>IF(E393="NA",0,E393*E$7)+IF(F393="NA",0,F393*F$7)+IF(G393="NA",0,G393*G$7)</f>
        <v>0</v>
      </c>
    </row>
    <row r="394" spans="2:8" ht="20.399999999999999" x14ac:dyDescent="0.75">
      <c r="B394" s="100">
        <v>45541</v>
      </c>
      <c r="C394" s="101" t="s">
        <v>2457</v>
      </c>
      <c r="D394" s="102" t="s">
        <v>2458</v>
      </c>
      <c r="E394" s="103">
        <v>55</v>
      </c>
      <c r="F394" s="104">
        <v>48</v>
      </c>
      <c r="G394" s="105">
        <v>60</v>
      </c>
      <c r="H394" s="106">
        <f>IF(E394="NA",0,E394*E$7)+IF(F394="NA",0,F394*F$7)+IF(G394="NA",0,G394*G$7)</f>
        <v>0</v>
      </c>
    </row>
    <row r="395" spans="2:8" ht="20.399999999999999" x14ac:dyDescent="0.75">
      <c r="B395" s="100">
        <v>45541</v>
      </c>
      <c r="C395" s="101" t="s">
        <v>2206</v>
      </c>
      <c r="D395" s="102" t="s">
        <v>2207</v>
      </c>
      <c r="E395" s="103">
        <v>55</v>
      </c>
      <c r="F395" s="104">
        <v>42</v>
      </c>
      <c r="G395" s="105">
        <v>71</v>
      </c>
      <c r="H395" s="106">
        <f>IF(E395="NA",0,E395*E$7)+IF(F395="NA",0,F395*F$7)+IF(G395="NA",0,G395*G$7)</f>
        <v>0</v>
      </c>
    </row>
    <row r="396" spans="2:8" ht="20.399999999999999" x14ac:dyDescent="0.75">
      <c r="B396" s="100">
        <v>45541</v>
      </c>
      <c r="C396" s="101" t="s">
        <v>1860</v>
      </c>
      <c r="D396" s="102" t="s">
        <v>1861</v>
      </c>
      <c r="E396" s="103">
        <v>69</v>
      </c>
      <c r="F396" s="104">
        <v>53</v>
      </c>
      <c r="G396" s="105">
        <v>49</v>
      </c>
      <c r="H396" s="106">
        <f>IF(E396="NA",0,E396*E$7)+IF(F396="NA",0,F396*F$7)+IF(G396="NA",0,G396*G$7)</f>
        <v>0</v>
      </c>
    </row>
    <row r="397" spans="2:8" ht="20.399999999999999" x14ac:dyDescent="0.75">
      <c r="B397" s="100">
        <v>45541</v>
      </c>
      <c r="C397" s="101" t="s">
        <v>1498</v>
      </c>
      <c r="D397" s="102" t="s">
        <v>1499</v>
      </c>
      <c r="E397" s="103">
        <v>39</v>
      </c>
      <c r="F397" s="104">
        <v>50</v>
      </c>
      <c r="G397" s="105">
        <v>56</v>
      </c>
      <c r="H397" s="106">
        <f>IF(E397="NA",0,E397*E$7)+IF(F397="NA",0,F397*F$7)+IF(G397="NA",0,G397*G$7)</f>
        <v>0</v>
      </c>
    </row>
    <row r="398" spans="2:8" ht="20.399999999999999" x14ac:dyDescent="0.75">
      <c r="B398" s="100">
        <v>45541</v>
      </c>
      <c r="C398" s="101" t="s">
        <v>2708</v>
      </c>
      <c r="D398" s="102" t="s">
        <v>2709</v>
      </c>
      <c r="E398" s="103">
        <v>62</v>
      </c>
      <c r="F398" s="104">
        <v>51</v>
      </c>
      <c r="G398" s="105">
        <v>56</v>
      </c>
      <c r="H398" s="106">
        <f>IF(E398="NA",0,E398*E$7)+IF(F398="NA",0,F398*F$7)+IF(G398="NA",0,G398*G$7)</f>
        <v>0</v>
      </c>
    </row>
    <row r="399" spans="2:8" ht="20.399999999999999" x14ac:dyDescent="0.75">
      <c r="B399" s="100">
        <v>45541</v>
      </c>
      <c r="C399" s="101" t="s">
        <v>2258</v>
      </c>
      <c r="D399" s="102" t="s">
        <v>2259</v>
      </c>
      <c r="E399" s="103">
        <v>56</v>
      </c>
      <c r="F399" s="104">
        <v>50</v>
      </c>
      <c r="G399" s="105">
        <v>58</v>
      </c>
      <c r="H399" s="106">
        <f>IF(E399="NA",0,E399*E$7)+IF(F399="NA",0,F399*F$7)+IF(G399="NA",0,G399*G$7)</f>
        <v>0</v>
      </c>
    </row>
    <row r="400" spans="2:8" ht="20.399999999999999" x14ac:dyDescent="0.75">
      <c r="B400" s="100">
        <v>45541</v>
      </c>
      <c r="C400" s="101" t="s">
        <v>1988</v>
      </c>
      <c r="D400" s="102" t="s">
        <v>1989</v>
      </c>
      <c r="E400" s="103">
        <v>38</v>
      </c>
      <c r="F400" s="104">
        <v>47</v>
      </c>
      <c r="G400" s="105">
        <v>62</v>
      </c>
      <c r="H400" s="106">
        <f>IF(E400="NA",0,E400*E$7)+IF(F400="NA",0,F400*F$7)+IF(G400="NA",0,G400*G$7)</f>
        <v>0</v>
      </c>
    </row>
    <row r="401" spans="2:8" ht="20.399999999999999" x14ac:dyDescent="0.75">
      <c r="B401" s="100">
        <v>45541</v>
      </c>
      <c r="C401" s="101" t="s">
        <v>419</v>
      </c>
      <c r="D401" s="102" t="s">
        <v>420</v>
      </c>
      <c r="E401" s="103">
        <v>64</v>
      </c>
      <c r="F401" s="104">
        <v>56</v>
      </c>
      <c r="G401" s="105">
        <v>44</v>
      </c>
      <c r="H401" s="106">
        <f>IF(E401="NA",0,E401*E$7)+IF(F401="NA",0,F401*F$7)+IF(G401="NA",0,G401*G$7)</f>
        <v>0</v>
      </c>
    </row>
    <row r="402" spans="2:8" ht="20.399999999999999" x14ac:dyDescent="0.75">
      <c r="B402" s="100">
        <v>45541</v>
      </c>
      <c r="C402" s="101" t="s">
        <v>1019</v>
      </c>
      <c r="D402" s="102" t="s">
        <v>1020</v>
      </c>
      <c r="E402" s="103">
        <v>57</v>
      </c>
      <c r="F402" s="104">
        <v>47</v>
      </c>
      <c r="G402" s="105">
        <v>61</v>
      </c>
      <c r="H402" s="106">
        <f>IF(E402="NA",0,E402*E$7)+IF(F402="NA",0,F402*F$7)+IF(G402="NA",0,G402*G$7)</f>
        <v>0</v>
      </c>
    </row>
    <row r="403" spans="2:8" ht="20.399999999999999" x14ac:dyDescent="0.75">
      <c r="B403" s="100">
        <v>45541</v>
      </c>
      <c r="C403" s="101" t="s">
        <v>1135</v>
      </c>
      <c r="D403" s="102" t="s">
        <v>2543</v>
      </c>
      <c r="E403" s="103">
        <v>42</v>
      </c>
      <c r="F403" s="104">
        <v>53</v>
      </c>
      <c r="G403" s="105">
        <v>52</v>
      </c>
      <c r="H403" s="106">
        <f>IF(E403="NA",0,E403*E$7)+IF(F403="NA",0,F403*F$7)+IF(G403="NA",0,G403*G$7)</f>
        <v>0</v>
      </c>
    </row>
    <row r="404" spans="2:8" ht="20.399999999999999" x14ac:dyDescent="0.75">
      <c r="B404" s="100">
        <v>45541</v>
      </c>
      <c r="C404" s="101" t="s">
        <v>1120</v>
      </c>
      <c r="D404" s="102" t="s">
        <v>2547</v>
      </c>
      <c r="E404" s="103">
        <v>33</v>
      </c>
      <c r="F404" s="104">
        <v>47</v>
      </c>
      <c r="G404" s="105">
        <v>60</v>
      </c>
      <c r="H404" s="106">
        <f>IF(E404="NA",0,E404*E$7)+IF(F404="NA",0,F404*F$7)+IF(G404="NA",0,G404*G$7)</f>
        <v>0</v>
      </c>
    </row>
    <row r="405" spans="2:8" ht="20.399999999999999" x14ac:dyDescent="0.75">
      <c r="B405" s="100">
        <v>45541</v>
      </c>
      <c r="C405" s="101" t="s">
        <v>1166</v>
      </c>
      <c r="D405" s="102" t="s">
        <v>2546</v>
      </c>
      <c r="E405" s="103">
        <v>31</v>
      </c>
      <c r="F405" s="104">
        <v>46</v>
      </c>
      <c r="G405" s="105">
        <v>61</v>
      </c>
      <c r="H405" s="106">
        <f>IF(E405="NA",0,E405*E$7)+IF(F405="NA",0,F405*F$7)+IF(G405="NA",0,G405*G$7)</f>
        <v>0</v>
      </c>
    </row>
    <row r="406" spans="2:8" ht="20.399999999999999" x14ac:dyDescent="0.75">
      <c r="B406" s="100">
        <v>45541</v>
      </c>
      <c r="C406" s="101" t="s">
        <v>1058</v>
      </c>
      <c r="D406" s="102" t="s">
        <v>1059</v>
      </c>
      <c r="E406" s="103">
        <v>42</v>
      </c>
      <c r="F406" s="104">
        <v>51</v>
      </c>
      <c r="G406" s="105">
        <v>54</v>
      </c>
      <c r="H406" s="106">
        <f>IF(E406="NA",0,E406*E$7)+IF(F406="NA",0,F406*F$7)+IF(G406="NA",0,G406*G$7)</f>
        <v>0</v>
      </c>
    </row>
    <row r="407" spans="2:8" ht="20.399999999999999" x14ac:dyDescent="0.75">
      <c r="B407" s="100">
        <v>45541</v>
      </c>
      <c r="C407" s="101" t="s">
        <v>446</v>
      </c>
      <c r="D407" s="102" t="s">
        <v>447</v>
      </c>
      <c r="E407" s="103">
        <v>54</v>
      </c>
      <c r="F407" s="104">
        <v>53</v>
      </c>
      <c r="G407" s="105">
        <v>53</v>
      </c>
      <c r="H407" s="106">
        <f>IF(E407="NA",0,E407*E$7)+IF(F407="NA",0,F407*F$7)+IF(G407="NA",0,G407*G$7)</f>
        <v>0</v>
      </c>
    </row>
    <row r="408" spans="2:8" ht="20.399999999999999" x14ac:dyDescent="0.75">
      <c r="B408" s="100">
        <v>45541</v>
      </c>
      <c r="C408" s="101" t="s">
        <v>133</v>
      </c>
      <c r="D408" s="102" t="s">
        <v>134</v>
      </c>
      <c r="E408" s="103">
        <v>78</v>
      </c>
      <c r="F408" s="104">
        <v>54</v>
      </c>
      <c r="G408" s="105">
        <v>52</v>
      </c>
      <c r="H408" s="106">
        <f>IF(E408="NA",0,E408*E$7)+IF(F408="NA",0,F408*F$7)+IF(G408="NA",0,G408*G$7)</f>
        <v>0</v>
      </c>
    </row>
    <row r="409" spans="2:8" ht="20.399999999999999" x14ac:dyDescent="0.75">
      <c r="B409" s="100">
        <v>45541</v>
      </c>
      <c r="C409" s="101" t="s">
        <v>222</v>
      </c>
      <c r="D409" s="102" t="s">
        <v>223</v>
      </c>
      <c r="E409" s="103">
        <v>58</v>
      </c>
      <c r="F409" s="104">
        <v>45</v>
      </c>
      <c r="G409" s="105">
        <v>62</v>
      </c>
      <c r="H409" s="106">
        <f>IF(E409="NA",0,E409*E$7)+IF(F409="NA",0,F409*F$7)+IF(G409="NA",0,G409*G$7)</f>
        <v>0</v>
      </c>
    </row>
    <row r="410" spans="2:8" ht="20.399999999999999" x14ac:dyDescent="0.75">
      <c r="B410" s="100">
        <v>45541</v>
      </c>
      <c r="C410" s="101" t="s">
        <v>193</v>
      </c>
      <c r="D410" s="102" t="s">
        <v>194</v>
      </c>
      <c r="E410" s="103">
        <v>50</v>
      </c>
      <c r="F410" s="104">
        <v>51</v>
      </c>
      <c r="G410" s="105">
        <v>56</v>
      </c>
      <c r="H410" s="106">
        <f>IF(E410="NA",0,E410*E$7)+IF(F410="NA",0,F410*F$7)+IF(G410="NA",0,G410*G$7)</f>
        <v>0</v>
      </c>
    </row>
    <row r="411" spans="2:8" ht="20.399999999999999" x14ac:dyDescent="0.75">
      <c r="B411" s="100">
        <v>45541</v>
      </c>
      <c r="C411" s="101" t="s">
        <v>673</v>
      </c>
      <c r="D411" s="102" t="s">
        <v>2448</v>
      </c>
      <c r="E411" s="103">
        <v>44</v>
      </c>
      <c r="F411" s="104">
        <v>54</v>
      </c>
      <c r="G411" s="105">
        <v>54</v>
      </c>
      <c r="H411" s="106">
        <f>IF(E411="NA",0,E411*E$7)+IF(F411="NA",0,F411*F$7)+IF(G411="NA",0,G411*G$7)</f>
        <v>0</v>
      </c>
    </row>
    <row r="412" spans="2:8" ht="20.399999999999999" x14ac:dyDescent="0.75">
      <c r="B412" s="100">
        <v>45541</v>
      </c>
      <c r="C412" s="101" t="s">
        <v>1858</v>
      </c>
      <c r="D412" s="102" t="s">
        <v>1859</v>
      </c>
      <c r="E412" s="103">
        <v>5</v>
      </c>
      <c r="F412" s="104">
        <v>47</v>
      </c>
      <c r="G412" s="105">
        <v>71</v>
      </c>
      <c r="H412" s="106">
        <f>IF(E412="NA",0,E412*E$7)+IF(F412="NA",0,F412*F$7)+IF(G412="NA",0,G412*G$7)</f>
        <v>0</v>
      </c>
    </row>
    <row r="413" spans="2:8" ht="20.399999999999999" x14ac:dyDescent="0.75">
      <c r="B413" s="100">
        <v>45541</v>
      </c>
      <c r="C413" s="101" t="s">
        <v>788</v>
      </c>
      <c r="D413" s="102" t="s">
        <v>789</v>
      </c>
      <c r="E413" s="103">
        <v>54</v>
      </c>
      <c r="F413" s="104">
        <v>60</v>
      </c>
      <c r="G413" s="105">
        <v>48</v>
      </c>
      <c r="H413" s="106">
        <f>IF(E413="NA",0,E413*E$7)+IF(F413="NA",0,F413*F$7)+IF(G413="NA",0,G413*G$7)</f>
        <v>0</v>
      </c>
    </row>
    <row r="414" spans="2:8" ht="20.399999999999999" x14ac:dyDescent="0.75">
      <c r="B414" s="100">
        <v>45541</v>
      </c>
      <c r="C414" s="101" t="s">
        <v>148</v>
      </c>
      <c r="D414" s="102" t="s">
        <v>149</v>
      </c>
      <c r="E414" s="103">
        <v>64</v>
      </c>
      <c r="F414" s="104">
        <v>46</v>
      </c>
      <c r="G414" s="105">
        <v>60</v>
      </c>
      <c r="H414" s="106">
        <f>IF(E414="NA",0,E414*E$7)+IF(F414="NA",0,F414*F$7)+IF(G414="NA",0,G414*G$7)</f>
        <v>0</v>
      </c>
    </row>
    <row r="415" spans="2:8" ht="20.399999999999999" x14ac:dyDescent="0.75">
      <c r="B415" s="100">
        <v>45541</v>
      </c>
      <c r="C415" s="101" t="s">
        <v>1345</v>
      </c>
      <c r="D415" s="102" t="s">
        <v>1346</v>
      </c>
      <c r="E415" s="103">
        <v>22</v>
      </c>
      <c r="F415" s="104">
        <v>49</v>
      </c>
      <c r="G415" s="105">
        <v>69</v>
      </c>
      <c r="H415" s="106">
        <f>IF(E415="NA",0,E415*E$7)+IF(F415="NA",0,F415*F$7)+IF(G415="NA",0,G415*G$7)</f>
        <v>0</v>
      </c>
    </row>
    <row r="416" spans="2:8" ht="20.399999999999999" x14ac:dyDescent="0.75">
      <c r="B416" s="100">
        <v>45541</v>
      </c>
      <c r="C416" s="101" t="s">
        <v>1258</v>
      </c>
      <c r="D416" s="102" t="s">
        <v>1259</v>
      </c>
      <c r="E416" s="103">
        <v>1</v>
      </c>
      <c r="F416" s="104">
        <v>48</v>
      </c>
      <c r="G416" s="105">
        <v>68</v>
      </c>
      <c r="H416" s="106">
        <f>IF(E416="NA",0,E416*E$7)+IF(F416="NA",0,F416*F$7)+IF(G416="NA",0,G416*G$7)</f>
        <v>0</v>
      </c>
    </row>
    <row r="417" spans="2:8" ht="20.399999999999999" x14ac:dyDescent="0.75">
      <c r="B417" s="100">
        <v>45541</v>
      </c>
      <c r="C417" s="101" t="s">
        <v>2220</v>
      </c>
      <c r="D417" s="102" t="s">
        <v>2221</v>
      </c>
      <c r="E417" s="103">
        <v>56</v>
      </c>
      <c r="F417" s="104">
        <v>59</v>
      </c>
      <c r="G417" s="105">
        <v>48</v>
      </c>
      <c r="H417" s="106">
        <f>IF(E417="NA",0,E417*E$7)+IF(F417="NA",0,F417*F$7)+IF(G417="NA",0,G417*G$7)</f>
        <v>0</v>
      </c>
    </row>
    <row r="418" spans="2:8" ht="20.399999999999999" x14ac:dyDescent="0.75">
      <c r="B418" s="100">
        <v>45541</v>
      </c>
      <c r="C418" s="101" t="s">
        <v>2495</v>
      </c>
      <c r="D418" s="102" t="s">
        <v>2496</v>
      </c>
      <c r="E418" s="103">
        <v>70</v>
      </c>
      <c r="F418" s="104">
        <v>48</v>
      </c>
      <c r="G418" s="105">
        <v>59</v>
      </c>
      <c r="H418" s="106">
        <f>IF(E418="NA",0,E418*E$7)+IF(F418="NA",0,F418*F$7)+IF(G418="NA",0,G418*G$7)</f>
        <v>0</v>
      </c>
    </row>
    <row r="419" spans="2:8" ht="20.399999999999999" x14ac:dyDescent="0.75">
      <c r="B419" s="100">
        <v>45541</v>
      </c>
      <c r="C419" s="101" t="s">
        <v>615</v>
      </c>
      <c r="D419" s="102" t="s">
        <v>616</v>
      </c>
      <c r="E419" s="103">
        <v>58</v>
      </c>
      <c r="F419" s="104">
        <v>52</v>
      </c>
      <c r="G419" s="105">
        <v>54</v>
      </c>
      <c r="H419" s="106">
        <f>IF(E419="NA",0,E419*E$7)+IF(F419="NA",0,F419*F$7)+IF(G419="NA",0,G419*G$7)</f>
        <v>0</v>
      </c>
    </row>
    <row r="420" spans="2:8" ht="20.399999999999999" x14ac:dyDescent="0.75">
      <c r="B420" s="100">
        <v>45541</v>
      </c>
      <c r="C420" s="101" t="s">
        <v>1862</v>
      </c>
      <c r="D420" s="102" t="s">
        <v>1863</v>
      </c>
      <c r="E420" s="103">
        <v>65</v>
      </c>
      <c r="F420" s="104">
        <v>50</v>
      </c>
      <c r="G420" s="105">
        <v>57</v>
      </c>
      <c r="H420" s="106">
        <f>IF(E420="NA",0,E420*E$7)+IF(F420="NA",0,F420*F$7)+IF(G420="NA",0,G420*G$7)</f>
        <v>0</v>
      </c>
    </row>
    <row r="421" spans="2:8" ht="20.399999999999999" x14ac:dyDescent="0.75">
      <c r="B421" s="100">
        <v>45541</v>
      </c>
      <c r="C421" s="101" t="s">
        <v>956</v>
      </c>
      <c r="D421" s="102" t="s">
        <v>957</v>
      </c>
      <c r="E421" s="103">
        <v>61</v>
      </c>
      <c r="F421" s="104">
        <v>38</v>
      </c>
      <c r="G421" s="105">
        <v>74</v>
      </c>
      <c r="H421" s="106">
        <f>IF(E421="NA",0,E421*E$7)+IF(F421="NA",0,F421*F$7)+IF(G421="NA",0,G421*G$7)</f>
        <v>0</v>
      </c>
    </row>
    <row r="422" spans="2:8" ht="20.399999999999999" x14ac:dyDescent="0.75">
      <c r="B422" s="100">
        <v>45541</v>
      </c>
      <c r="C422" s="101" t="s">
        <v>1524</v>
      </c>
      <c r="D422" s="102" t="s">
        <v>1525</v>
      </c>
      <c r="E422" s="103">
        <v>19</v>
      </c>
      <c r="F422" s="104">
        <v>44</v>
      </c>
      <c r="G422" s="105">
        <v>66</v>
      </c>
      <c r="H422" s="106">
        <f>IF(E422="NA",0,E422*E$7)+IF(F422="NA",0,F422*F$7)+IF(G422="NA",0,G422*G$7)</f>
        <v>0</v>
      </c>
    </row>
    <row r="423" spans="2:8" ht="20.399999999999999" x14ac:dyDescent="0.75">
      <c r="B423" s="100">
        <v>45541</v>
      </c>
      <c r="C423" s="101" t="s">
        <v>67</v>
      </c>
      <c r="D423" s="102" t="s">
        <v>68</v>
      </c>
      <c r="E423" s="103">
        <v>68</v>
      </c>
      <c r="F423" s="104">
        <v>53</v>
      </c>
      <c r="G423" s="105">
        <v>55</v>
      </c>
      <c r="H423" s="106">
        <f>IF(E423="NA",0,E423*E$7)+IF(F423="NA",0,F423*F$7)+IF(G423="NA",0,G423*G$7)</f>
        <v>0</v>
      </c>
    </row>
    <row r="424" spans="2:8" ht="20.399999999999999" x14ac:dyDescent="0.75">
      <c r="B424" s="100">
        <v>45541</v>
      </c>
      <c r="C424" s="101" t="s">
        <v>21</v>
      </c>
      <c r="D424" s="102" t="s">
        <v>368</v>
      </c>
      <c r="E424" s="103">
        <v>52</v>
      </c>
      <c r="F424" s="104">
        <v>41</v>
      </c>
      <c r="G424" s="105">
        <v>69</v>
      </c>
      <c r="H424" s="106">
        <f>IF(E424="NA",0,E424*E$7)+IF(F424="NA",0,F424*F$7)+IF(G424="NA",0,G424*G$7)</f>
        <v>0</v>
      </c>
    </row>
    <row r="425" spans="2:8" ht="20.399999999999999" x14ac:dyDescent="0.75">
      <c r="B425" s="100">
        <v>45541</v>
      </c>
      <c r="C425" s="101" t="s">
        <v>886</v>
      </c>
      <c r="D425" s="102" t="s">
        <v>887</v>
      </c>
      <c r="E425" s="103">
        <v>38</v>
      </c>
      <c r="F425" s="104">
        <v>45</v>
      </c>
      <c r="G425" s="105">
        <v>62</v>
      </c>
      <c r="H425" s="106">
        <f>IF(E425="NA",0,E425*E$7)+IF(F425="NA",0,F425*F$7)+IF(G425="NA",0,G425*G$7)</f>
        <v>0</v>
      </c>
    </row>
    <row r="426" spans="2:8" ht="20.399999999999999" x14ac:dyDescent="0.75">
      <c r="B426" s="100">
        <v>45541</v>
      </c>
      <c r="C426" s="101" t="s">
        <v>253</v>
      </c>
      <c r="D426" s="102" t="s">
        <v>254</v>
      </c>
      <c r="E426" s="103">
        <v>52</v>
      </c>
      <c r="F426" s="104">
        <v>54</v>
      </c>
      <c r="G426" s="105">
        <v>41</v>
      </c>
      <c r="H426" s="106">
        <f>IF(E426="NA",0,E426*E$7)+IF(F426="NA",0,F426*F$7)+IF(G426="NA",0,G426*G$7)</f>
        <v>0</v>
      </c>
    </row>
    <row r="427" spans="2:8" ht="20.399999999999999" x14ac:dyDescent="0.75">
      <c r="B427" s="100">
        <v>45541</v>
      </c>
      <c r="C427" s="101" t="s">
        <v>86</v>
      </c>
      <c r="D427" s="102" t="s">
        <v>87</v>
      </c>
      <c r="E427" s="103">
        <v>64</v>
      </c>
      <c r="F427" s="104">
        <v>52</v>
      </c>
      <c r="G427" s="105">
        <v>54</v>
      </c>
      <c r="H427" s="106">
        <f>IF(E427="NA",0,E427*E$7)+IF(F427="NA",0,F427*F$7)+IF(G427="NA",0,G427*G$7)</f>
        <v>0</v>
      </c>
    </row>
    <row r="428" spans="2:8" ht="20.399999999999999" x14ac:dyDescent="0.75">
      <c r="B428" s="100">
        <v>45541</v>
      </c>
      <c r="C428" s="101" t="s">
        <v>750</v>
      </c>
      <c r="D428" s="102" t="s">
        <v>751</v>
      </c>
      <c r="E428" s="103">
        <v>65</v>
      </c>
      <c r="F428" s="104">
        <v>47</v>
      </c>
      <c r="G428" s="105">
        <v>59</v>
      </c>
      <c r="H428" s="106">
        <f>IF(E428="NA",0,E428*E$7)+IF(F428="NA",0,F428*F$7)+IF(G428="NA",0,G428*G$7)</f>
        <v>0</v>
      </c>
    </row>
    <row r="429" spans="2:8" ht="20.399999999999999" x14ac:dyDescent="0.75">
      <c r="B429" s="100">
        <v>45541</v>
      </c>
      <c r="C429" s="101" t="s">
        <v>1921</v>
      </c>
      <c r="D429" s="102" t="s">
        <v>1922</v>
      </c>
      <c r="E429" s="103">
        <v>23</v>
      </c>
      <c r="F429" s="104">
        <v>48</v>
      </c>
      <c r="G429" s="105">
        <v>57</v>
      </c>
      <c r="H429" s="106">
        <f>IF(E429="NA",0,E429*E$7)+IF(F429="NA",0,F429*F$7)+IF(G429="NA",0,G429*G$7)</f>
        <v>0</v>
      </c>
    </row>
    <row r="430" spans="2:8" ht="20.399999999999999" x14ac:dyDescent="0.75">
      <c r="B430" s="100">
        <v>45541</v>
      </c>
      <c r="C430" s="101" t="s">
        <v>894</v>
      </c>
      <c r="D430" s="102" t="s">
        <v>895</v>
      </c>
      <c r="E430" s="103">
        <v>70</v>
      </c>
      <c r="F430" s="104">
        <v>53</v>
      </c>
      <c r="G430" s="105">
        <v>51</v>
      </c>
      <c r="H430" s="106">
        <f>IF(E430="NA",0,E430*E$7)+IF(F430="NA",0,F430*F$7)+IF(G430="NA",0,G430*G$7)</f>
        <v>0</v>
      </c>
    </row>
    <row r="431" spans="2:8" ht="20.399999999999999" x14ac:dyDescent="0.75">
      <c r="B431" s="100">
        <v>45541</v>
      </c>
      <c r="C431" s="101" t="s">
        <v>127</v>
      </c>
      <c r="D431" s="102" t="s">
        <v>128</v>
      </c>
      <c r="E431" s="103">
        <v>18</v>
      </c>
      <c r="F431" s="104">
        <v>45</v>
      </c>
      <c r="G431" s="105">
        <v>58</v>
      </c>
      <c r="H431" s="106">
        <f>IF(E431="NA",0,E431*E$7)+IF(F431="NA",0,F431*F$7)+IF(G431="NA",0,G431*G$7)</f>
        <v>0</v>
      </c>
    </row>
    <row r="432" spans="2:8" ht="20.399999999999999" x14ac:dyDescent="0.75">
      <c r="B432" s="100">
        <v>45541</v>
      </c>
      <c r="C432" s="101" t="s">
        <v>2636</v>
      </c>
      <c r="D432" s="102" t="s">
        <v>2779</v>
      </c>
      <c r="E432" s="103">
        <v>19</v>
      </c>
      <c r="F432" s="104">
        <v>48</v>
      </c>
      <c r="G432" s="105">
        <v>54</v>
      </c>
      <c r="H432" s="106">
        <f>IF(E432="NA",0,E432*E$7)+IF(F432="NA",0,F432*F$7)+IF(G432="NA",0,G432*G$7)</f>
        <v>0</v>
      </c>
    </row>
    <row r="433" spans="2:8" ht="20.399999999999999" x14ac:dyDescent="0.75">
      <c r="B433" s="100">
        <v>45541</v>
      </c>
      <c r="C433" s="101" t="s">
        <v>1463</v>
      </c>
      <c r="D433" s="102" t="s">
        <v>1464</v>
      </c>
      <c r="E433" s="103">
        <v>16</v>
      </c>
      <c r="F433" s="104">
        <v>38</v>
      </c>
      <c r="G433" s="105">
        <v>76</v>
      </c>
      <c r="H433" s="106">
        <f>IF(E433="NA",0,E433*E$7)+IF(F433="NA",0,F433*F$7)+IF(G433="NA",0,G433*G$7)</f>
        <v>0</v>
      </c>
    </row>
    <row r="434" spans="2:8" ht="20.399999999999999" x14ac:dyDescent="0.75">
      <c r="B434" s="100">
        <v>45541</v>
      </c>
      <c r="C434" s="101" t="s">
        <v>188</v>
      </c>
      <c r="D434" s="102" t="s">
        <v>189</v>
      </c>
      <c r="E434" s="103">
        <v>84</v>
      </c>
      <c r="F434" s="104">
        <v>44</v>
      </c>
      <c r="G434" s="105">
        <v>68</v>
      </c>
      <c r="H434" s="106">
        <f>IF(E434="NA",0,E434*E$7)+IF(F434="NA",0,F434*F$7)+IF(G434="NA",0,G434*G$7)</f>
        <v>0</v>
      </c>
    </row>
    <row r="435" spans="2:8" ht="20.399999999999999" x14ac:dyDescent="0.75">
      <c r="B435" s="100">
        <v>45541</v>
      </c>
      <c r="C435" s="101" t="s">
        <v>899</v>
      </c>
      <c r="D435" s="102" t="s">
        <v>900</v>
      </c>
      <c r="E435" s="103">
        <v>52</v>
      </c>
      <c r="F435" s="104">
        <v>79</v>
      </c>
      <c r="G435" s="105">
        <v>26</v>
      </c>
      <c r="H435" s="106">
        <f>IF(E435="NA",0,E435*E$7)+IF(F435="NA",0,F435*F$7)+IF(G435="NA",0,G435*G$7)</f>
        <v>0</v>
      </c>
    </row>
    <row r="436" spans="2:8" ht="20.399999999999999" x14ac:dyDescent="0.75">
      <c r="B436" s="100">
        <v>45541</v>
      </c>
      <c r="C436" s="101" t="s">
        <v>46</v>
      </c>
      <c r="D436" s="102" t="s">
        <v>47</v>
      </c>
      <c r="E436" s="103">
        <v>13</v>
      </c>
      <c r="F436" s="104">
        <v>41</v>
      </c>
      <c r="G436" s="105">
        <v>63</v>
      </c>
      <c r="H436" s="106">
        <f>IF(E436="NA",0,E436*E$7)+IF(F436="NA",0,F436*F$7)+IF(G436="NA",0,G436*G$7)</f>
        <v>0</v>
      </c>
    </row>
    <row r="437" spans="2:8" ht="20.399999999999999" x14ac:dyDescent="0.75">
      <c r="B437" s="100">
        <v>45541</v>
      </c>
      <c r="C437" s="101" t="s">
        <v>515</v>
      </c>
      <c r="D437" s="102" t="s">
        <v>516</v>
      </c>
      <c r="E437" s="103">
        <v>26</v>
      </c>
      <c r="F437" s="104">
        <v>50</v>
      </c>
      <c r="G437" s="105">
        <v>59</v>
      </c>
      <c r="H437" s="106">
        <f>IF(E437="NA",0,E437*E$7)+IF(F437="NA",0,F437*F$7)+IF(G437="NA",0,G437*G$7)</f>
        <v>0</v>
      </c>
    </row>
    <row r="438" spans="2:8" ht="20.399999999999999" x14ac:dyDescent="0.75">
      <c r="B438" s="100">
        <v>45541</v>
      </c>
      <c r="C438" s="101" t="s">
        <v>371</v>
      </c>
      <c r="D438" s="102" t="s">
        <v>372</v>
      </c>
      <c r="E438" s="103">
        <v>29</v>
      </c>
      <c r="F438" s="104">
        <v>54</v>
      </c>
      <c r="G438" s="105">
        <v>53</v>
      </c>
      <c r="H438" s="106">
        <f>IF(E438="NA",0,E438*E$7)+IF(F438="NA",0,F438*F$7)+IF(G438="NA",0,G438*G$7)</f>
        <v>0</v>
      </c>
    </row>
    <row r="439" spans="2:8" ht="20.399999999999999" x14ac:dyDescent="0.75">
      <c r="B439" s="100">
        <v>45541</v>
      </c>
      <c r="C439" s="101" t="s">
        <v>1894</v>
      </c>
      <c r="D439" s="102" t="s">
        <v>2144</v>
      </c>
      <c r="E439" s="103">
        <v>54</v>
      </c>
      <c r="F439" s="104">
        <v>48</v>
      </c>
      <c r="G439" s="105">
        <v>61</v>
      </c>
      <c r="H439" s="106">
        <f>IF(E439="NA",0,E439*E$7)+IF(F439="NA",0,F439*F$7)+IF(G439="NA",0,G439*G$7)</f>
        <v>0</v>
      </c>
    </row>
    <row r="440" spans="2:8" ht="20.399999999999999" x14ac:dyDescent="0.75">
      <c r="B440" s="100">
        <v>45541</v>
      </c>
      <c r="C440" s="101" t="s">
        <v>1480</v>
      </c>
      <c r="D440" s="102" t="s">
        <v>1481</v>
      </c>
      <c r="E440" s="103">
        <v>38</v>
      </c>
      <c r="F440" s="104">
        <v>38</v>
      </c>
      <c r="G440" s="105">
        <v>80</v>
      </c>
      <c r="H440" s="106">
        <f>IF(E440="NA",0,E440*E$7)+IF(F440="NA",0,F440*F$7)+IF(G440="NA",0,G440*G$7)</f>
        <v>0</v>
      </c>
    </row>
    <row r="441" spans="2:8" ht="20.399999999999999" x14ac:dyDescent="0.75">
      <c r="B441" s="100">
        <v>45541</v>
      </c>
      <c r="C441" s="101" t="s">
        <v>1252</v>
      </c>
      <c r="D441" s="102" t="s">
        <v>1253</v>
      </c>
      <c r="E441" s="103">
        <v>48</v>
      </c>
      <c r="F441" s="104">
        <v>46</v>
      </c>
      <c r="G441" s="105">
        <v>60</v>
      </c>
      <c r="H441" s="106">
        <f>IF(E441="NA",0,E441*E$7)+IF(F441="NA",0,F441*F$7)+IF(G441="NA",0,G441*G$7)</f>
        <v>0</v>
      </c>
    </row>
    <row r="442" spans="2:8" ht="20.399999999999999" x14ac:dyDescent="0.75">
      <c r="B442" s="100">
        <v>45541</v>
      </c>
      <c r="C442" s="101" t="s">
        <v>1316</v>
      </c>
      <c r="D442" s="102" t="s">
        <v>1317</v>
      </c>
      <c r="E442" s="103">
        <v>34</v>
      </c>
      <c r="F442" s="104">
        <v>41</v>
      </c>
      <c r="G442" s="105">
        <v>70</v>
      </c>
      <c r="H442" s="106">
        <f>IF(E442="NA",0,E442*E$7)+IF(F442="NA",0,F442*F$7)+IF(G442="NA",0,G442*G$7)</f>
        <v>0</v>
      </c>
    </row>
    <row r="443" spans="2:8" ht="20.399999999999999" x14ac:dyDescent="0.75">
      <c r="B443" s="100">
        <v>45541</v>
      </c>
      <c r="C443" s="101" t="s">
        <v>1948</v>
      </c>
      <c r="D443" s="102" t="s">
        <v>1949</v>
      </c>
      <c r="E443" s="103">
        <v>96</v>
      </c>
      <c r="F443" s="104">
        <v>61</v>
      </c>
      <c r="G443" s="105">
        <v>42</v>
      </c>
      <c r="H443" s="106">
        <f>IF(E443="NA",0,E443*E$7)+IF(F443="NA",0,F443*F$7)+IF(G443="NA",0,G443*G$7)</f>
        <v>0</v>
      </c>
    </row>
    <row r="444" spans="2:8" ht="20.399999999999999" x14ac:dyDescent="0.75">
      <c r="B444" s="100">
        <v>45541</v>
      </c>
      <c r="C444" s="101" t="s">
        <v>1185</v>
      </c>
      <c r="D444" s="102" t="s">
        <v>1186</v>
      </c>
      <c r="E444" s="103">
        <v>45</v>
      </c>
      <c r="F444" s="104">
        <v>55</v>
      </c>
      <c r="G444" s="105">
        <v>52</v>
      </c>
      <c r="H444" s="106">
        <f>IF(E444="NA",0,E444*E$7)+IF(F444="NA",0,F444*F$7)+IF(G444="NA",0,G444*G$7)</f>
        <v>0</v>
      </c>
    </row>
    <row r="445" spans="2:8" ht="20.399999999999999" x14ac:dyDescent="0.75">
      <c r="B445" s="100">
        <v>45541</v>
      </c>
      <c r="C445" s="101" t="s">
        <v>2414</v>
      </c>
      <c r="D445" s="102" t="s">
        <v>2415</v>
      </c>
      <c r="E445" s="103">
        <v>56</v>
      </c>
      <c r="F445" s="104">
        <v>43</v>
      </c>
      <c r="G445" s="105">
        <v>65</v>
      </c>
      <c r="H445" s="106">
        <f>IF(E445="NA",0,E445*E$7)+IF(F445="NA",0,F445*F$7)+IF(G445="NA",0,G445*G$7)</f>
        <v>0</v>
      </c>
    </row>
    <row r="446" spans="2:8" ht="20.399999999999999" x14ac:dyDescent="0.75">
      <c r="B446" s="100">
        <v>45541</v>
      </c>
      <c r="C446" s="101" t="s">
        <v>1011</v>
      </c>
      <c r="D446" s="102" t="s">
        <v>1012</v>
      </c>
      <c r="E446" s="103">
        <v>15</v>
      </c>
      <c r="F446" s="104">
        <v>39</v>
      </c>
      <c r="G446" s="105">
        <v>74</v>
      </c>
      <c r="H446" s="106">
        <f>IF(E446="NA",0,E446*E$7)+IF(F446="NA",0,F446*F$7)+IF(G446="NA",0,G446*G$7)</f>
        <v>0</v>
      </c>
    </row>
    <row r="447" spans="2:8" ht="20.399999999999999" x14ac:dyDescent="0.75">
      <c r="B447" s="100">
        <v>45541</v>
      </c>
      <c r="C447" s="101" t="s">
        <v>1393</v>
      </c>
      <c r="D447" s="102" t="s">
        <v>1394</v>
      </c>
      <c r="E447" s="103">
        <v>54</v>
      </c>
      <c r="F447" s="104">
        <v>44</v>
      </c>
      <c r="G447" s="105">
        <v>68</v>
      </c>
      <c r="H447" s="106">
        <f>IF(E447="NA",0,E447*E$7)+IF(F447="NA",0,F447*F$7)+IF(G447="NA",0,G447*G$7)</f>
        <v>0</v>
      </c>
    </row>
    <row r="448" spans="2:8" ht="20.399999999999999" x14ac:dyDescent="0.75">
      <c r="B448" s="100">
        <v>45541</v>
      </c>
      <c r="C448" s="101" t="s">
        <v>508</v>
      </c>
      <c r="D448" s="102" t="s">
        <v>509</v>
      </c>
      <c r="E448" s="103">
        <v>75</v>
      </c>
      <c r="F448" s="104">
        <v>59</v>
      </c>
      <c r="G448" s="105">
        <v>44</v>
      </c>
      <c r="H448" s="106">
        <f>IF(E448="NA",0,E448*E$7)+IF(F448="NA",0,F448*F$7)+IF(G448="NA",0,G448*G$7)</f>
        <v>0</v>
      </c>
    </row>
    <row r="449" spans="2:8" ht="20.399999999999999" x14ac:dyDescent="0.75">
      <c r="B449" s="100">
        <v>45541</v>
      </c>
      <c r="C449" s="101" t="s">
        <v>41</v>
      </c>
      <c r="D449" s="102" t="s">
        <v>42</v>
      </c>
      <c r="E449" s="103">
        <v>9</v>
      </c>
      <c r="F449" s="104">
        <v>42</v>
      </c>
      <c r="G449" s="105">
        <v>57</v>
      </c>
      <c r="H449" s="106">
        <f>IF(E449="NA",0,E449*E$7)+IF(F449="NA",0,F449*F$7)+IF(G449="NA",0,G449*G$7)</f>
        <v>0</v>
      </c>
    </row>
    <row r="450" spans="2:8" ht="20.399999999999999" x14ac:dyDescent="0.75">
      <c r="B450" s="100">
        <v>45541</v>
      </c>
      <c r="C450" s="101" t="s">
        <v>1092</v>
      </c>
      <c r="D450" s="102" t="s">
        <v>1093</v>
      </c>
      <c r="E450" s="103">
        <v>42</v>
      </c>
      <c r="F450" s="104">
        <v>48</v>
      </c>
      <c r="G450" s="105">
        <v>60</v>
      </c>
      <c r="H450" s="106">
        <f>IF(E450="NA",0,E450*E$7)+IF(F450="NA",0,F450*F$7)+IF(G450="NA",0,G450*G$7)</f>
        <v>0</v>
      </c>
    </row>
    <row r="451" spans="2:8" ht="20.399999999999999" x14ac:dyDescent="0.75">
      <c r="B451" s="100">
        <v>45541</v>
      </c>
      <c r="C451" s="101" t="s">
        <v>286</v>
      </c>
      <c r="D451" s="102" t="s">
        <v>287</v>
      </c>
      <c r="E451" s="103">
        <v>41</v>
      </c>
      <c r="F451" s="104">
        <v>54</v>
      </c>
      <c r="G451" s="105">
        <v>53</v>
      </c>
      <c r="H451" s="106">
        <f>IF(E451="NA",0,E451*E$7)+IF(F451="NA",0,F451*F$7)+IF(G451="NA",0,G451*G$7)</f>
        <v>0</v>
      </c>
    </row>
    <row r="452" spans="2:8" ht="20.399999999999999" x14ac:dyDescent="0.75">
      <c r="B452" s="100">
        <v>45541</v>
      </c>
      <c r="C452" s="101" t="s">
        <v>1475</v>
      </c>
      <c r="D452" s="102" t="s">
        <v>1476</v>
      </c>
      <c r="E452" s="103">
        <v>44</v>
      </c>
      <c r="F452" s="104">
        <v>38</v>
      </c>
      <c r="G452" s="105">
        <v>77</v>
      </c>
      <c r="H452" s="106">
        <f>IF(E452="NA",0,E452*E$7)+IF(F452="NA",0,F452*F$7)+IF(G452="NA",0,G452*G$7)</f>
        <v>0</v>
      </c>
    </row>
    <row r="453" spans="2:8" ht="20.399999999999999" x14ac:dyDescent="0.75">
      <c r="B453" s="100">
        <v>45541</v>
      </c>
      <c r="C453" s="101" t="s">
        <v>613</v>
      </c>
      <c r="D453" s="102" t="s">
        <v>614</v>
      </c>
      <c r="E453" s="103">
        <v>22</v>
      </c>
      <c r="F453" s="104">
        <v>48</v>
      </c>
      <c r="G453" s="105">
        <v>50</v>
      </c>
      <c r="H453" s="106">
        <f>IF(E453="NA",0,E453*E$7)+IF(F453="NA",0,F453*F$7)+IF(G453="NA",0,G453*G$7)</f>
        <v>0</v>
      </c>
    </row>
    <row r="454" spans="2:8" ht="20.399999999999999" x14ac:dyDescent="0.75">
      <c r="B454" s="100">
        <v>45541</v>
      </c>
      <c r="C454" s="101" t="s">
        <v>255</v>
      </c>
      <c r="D454" s="102" t="s">
        <v>256</v>
      </c>
      <c r="E454" s="103">
        <v>61</v>
      </c>
      <c r="F454" s="104">
        <v>56</v>
      </c>
      <c r="G454" s="105">
        <v>50</v>
      </c>
      <c r="H454" s="106">
        <f>IF(E454="NA",0,E454*E$7)+IF(F454="NA",0,F454*F$7)+IF(G454="NA",0,G454*G$7)</f>
        <v>0</v>
      </c>
    </row>
    <row r="455" spans="2:8" ht="20.399999999999999" x14ac:dyDescent="0.75">
      <c r="B455" s="100">
        <v>45541</v>
      </c>
      <c r="C455" s="101" t="s">
        <v>2672</v>
      </c>
      <c r="D455" s="102" t="s">
        <v>2673</v>
      </c>
      <c r="E455" s="103">
        <v>77</v>
      </c>
      <c r="F455" s="104">
        <v>47</v>
      </c>
      <c r="G455" s="105">
        <v>59</v>
      </c>
      <c r="H455" s="106">
        <f>IF(E455="NA",0,E455*E$7)+IF(F455="NA",0,F455*F$7)+IF(G455="NA",0,G455*G$7)</f>
        <v>0</v>
      </c>
    </row>
    <row r="456" spans="2:8" ht="20.399999999999999" x14ac:dyDescent="0.75">
      <c r="B456" s="100">
        <v>45541</v>
      </c>
      <c r="C456" s="101" t="s">
        <v>939</v>
      </c>
      <c r="D456" s="102" t="s">
        <v>940</v>
      </c>
      <c r="E456" s="103">
        <v>29</v>
      </c>
      <c r="F456" s="104">
        <v>53</v>
      </c>
      <c r="G456" s="105">
        <v>54</v>
      </c>
      <c r="H456" s="106">
        <f>IF(E456="NA",0,E456*E$7)+IF(F456="NA",0,F456*F$7)+IF(G456="NA",0,G456*G$7)</f>
        <v>0</v>
      </c>
    </row>
    <row r="457" spans="2:8" ht="20.399999999999999" x14ac:dyDescent="0.75">
      <c r="B457" s="100">
        <v>45541</v>
      </c>
      <c r="C457" s="101" t="s">
        <v>471</v>
      </c>
      <c r="D457" s="102" t="s">
        <v>472</v>
      </c>
      <c r="E457" s="103">
        <v>47</v>
      </c>
      <c r="F457" s="104">
        <v>54</v>
      </c>
      <c r="G457" s="105">
        <v>52</v>
      </c>
      <c r="H457" s="106">
        <f>IF(E457="NA",0,E457*E$7)+IF(F457="NA",0,F457*F$7)+IF(G457="NA",0,G457*G$7)</f>
        <v>0</v>
      </c>
    </row>
    <row r="458" spans="2:8" ht="20.399999999999999" x14ac:dyDescent="0.75">
      <c r="B458" s="100">
        <v>45541</v>
      </c>
      <c r="C458" s="101" t="s">
        <v>2870</v>
      </c>
      <c r="D458" s="102" t="s">
        <v>2871</v>
      </c>
      <c r="E458" s="103">
        <v>37</v>
      </c>
      <c r="F458" s="104">
        <v>49</v>
      </c>
      <c r="G458" s="105">
        <v>57</v>
      </c>
      <c r="H458" s="106">
        <f>IF(E458="NA",0,E458*E$7)+IF(F458="NA",0,F458*F$7)+IF(G458="NA",0,G458*G$7)</f>
        <v>0</v>
      </c>
    </row>
    <row r="459" spans="2:8" ht="20.399999999999999" x14ac:dyDescent="0.75">
      <c r="B459" s="100">
        <v>45541</v>
      </c>
      <c r="C459" s="101" t="s">
        <v>2488</v>
      </c>
      <c r="D459" s="102" t="s">
        <v>2489</v>
      </c>
      <c r="E459" s="103">
        <v>81</v>
      </c>
      <c r="F459" s="104">
        <v>56</v>
      </c>
      <c r="G459" s="105">
        <v>48</v>
      </c>
      <c r="H459" s="106">
        <f>IF(E459="NA",0,E459*E$7)+IF(F459="NA",0,F459*F$7)+IF(G459="NA",0,G459*G$7)</f>
        <v>0</v>
      </c>
    </row>
    <row r="460" spans="2:8" ht="20.399999999999999" x14ac:dyDescent="0.75">
      <c r="B460" s="100">
        <v>45541</v>
      </c>
      <c r="C460" s="101" t="s">
        <v>2850</v>
      </c>
      <c r="D460" s="102" t="s">
        <v>2851</v>
      </c>
      <c r="E460" s="103">
        <v>27</v>
      </c>
      <c r="F460" s="104">
        <v>53</v>
      </c>
      <c r="G460" s="105">
        <v>47</v>
      </c>
      <c r="H460" s="106">
        <f>IF(E460="NA",0,E460*E$7)+IF(F460="NA",0,F460*F$7)+IF(G460="NA",0,G460*G$7)</f>
        <v>0</v>
      </c>
    </row>
    <row r="461" spans="2:8" ht="20.399999999999999" x14ac:dyDescent="0.75">
      <c r="B461" s="100">
        <v>45541</v>
      </c>
      <c r="C461" s="101" t="s">
        <v>1048</v>
      </c>
      <c r="D461" s="102" t="s">
        <v>1049</v>
      </c>
      <c r="E461" s="103">
        <v>97</v>
      </c>
      <c r="F461" s="104">
        <v>56</v>
      </c>
      <c r="G461" s="105">
        <v>51</v>
      </c>
      <c r="H461" s="106">
        <f>IF(E461="NA",0,E461*E$7)+IF(F461="NA",0,F461*F$7)+IF(G461="NA",0,G461*G$7)</f>
        <v>0</v>
      </c>
    </row>
    <row r="462" spans="2:8" ht="20.399999999999999" x14ac:dyDescent="0.75">
      <c r="B462" s="100">
        <v>45541</v>
      </c>
      <c r="C462" s="101" t="s">
        <v>2880</v>
      </c>
      <c r="D462" s="102" t="s">
        <v>2881</v>
      </c>
      <c r="E462" s="103">
        <v>37</v>
      </c>
      <c r="F462" s="104">
        <v>49</v>
      </c>
      <c r="G462" s="105">
        <v>51</v>
      </c>
      <c r="H462" s="106">
        <f>IF(E462="NA",0,E462*E$7)+IF(F462="NA",0,F462*F$7)+IF(G462="NA",0,G462*G$7)</f>
        <v>0</v>
      </c>
    </row>
    <row r="463" spans="2:8" ht="20.399999999999999" x14ac:dyDescent="0.75">
      <c r="B463" s="100">
        <v>45541</v>
      </c>
      <c r="C463" s="101" t="s">
        <v>2491</v>
      </c>
      <c r="D463" s="102" t="s">
        <v>2492</v>
      </c>
      <c r="E463" s="103">
        <v>17</v>
      </c>
      <c r="F463" s="104">
        <v>49</v>
      </c>
      <c r="G463" s="105">
        <v>65</v>
      </c>
      <c r="H463" s="106">
        <f>IF(E463="NA",0,E463*E$7)+IF(F463="NA",0,F463*F$7)+IF(G463="NA",0,G463*G$7)</f>
        <v>0</v>
      </c>
    </row>
    <row r="464" spans="2:8" ht="20.399999999999999" x14ac:dyDescent="0.75">
      <c r="B464" s="100">
        <v>45541</v>
      </c>
      <c r="C464" s="101" t="s">
        <v>2011</v>
      </c>
      <c r="D464" s="102" t="s">
        <v>2012</v>
      </c>
      <c r="E464" s="103">
        <v>31</v>
      </c>
      <c r="F464" s="104">
        <v>40</v>
      </c>
      <c r="G464" s="105">
        <v>73</v>
      </c>
      <c r="H464" s="106">
        <f>IF(E464="NA",0,E464*E$7)+IF(F464="NA",0,F464*F$7)+IF(G464="NA",0,G464*G$7)</f>
        <v>0</v>
      </c>
    </row>
    <row r="465" spans="2:8" ht="20.399999999999999" x14ac:dyDescent="0.75">
      <c r="B465" s="100">
        <v>45541</v>
      </c>
      <c r="C465" s="101" t="s">
        <v>2019</v>
      </c>
      <c r="D465" s="102" t="s">
        <v>2020</v>
      </c>
      <c r="E465" s="103">
        <v>53</v>
      </c>
      <c r="F465" s="104">
        <v>47</v>
      </c>
      <c r="G465" s="105">
        <v>58</v>
      </c>
      <c r="H465" s="106">
        <f>IF(E465="NA",0,E465*E$7)+IF(F465="NA",0,F465*F$7)+IF(G465="NA",0,G465*G$7)</f>
        <v>0</v>
      </c>
    </row>
    <row r="466" spans="2:8" ht="20.399999999999999" x14ac:dyDescent="0.75">
      <c r="B466" s="100">
        <v>45541</v>
      </c>
      <c r="C466" s="101" t="s">
        <v>2586</v>
      </c>
      <c r="D466" s="102" t="s">
        <v>2587</v>
      </c>
      <c r="E466" s="103">
        <v>47</v>
      </c>
      <c r="F466" s="104">
        <v>48</v>
      </c>
      <c r="G466" s="105">
        <v>60</v>
      </c>
      <c r="H466" s="106">
        <f>IF(E466="NA",0,E466*E$7)+IF(F466="NA",0,F466*F$7)+IF(G466="NA",0,G466*G$7)</f>
        <v>0</v>
      </c>
    </row>
    <row r="467" spans="2:8" ht="20.399999999999999" x14ac:dyDescent="0.75">
      <c r="B467" s="100">
        <v>45541</v>
      </c>
      <c r="C467" s="101" t="s">
        <v>2017</v>
      </c>
      <c r="D467" s="102" t="s">
        <v>2018</v>
      </c>
      <c r="E467" s="103">
        <v>82</v>
      </c>
      <c r="F467" s="104">
        <v>48</v>
      </c>
      <c r="G467" s="105">
        <v>45</v>
      </c>
      <c r="H467" s="106">
        <f>IF(E467="NA",0,E467*E$7)+IF(F467="NA",0,F467*F$7)+IF(G467="NA",0,G467*G$7)</f>
        <v>0</v>
      </c>
    </row>
    <row r="468" spans="2:8" ht="20.399999999999999" x14ac:dyDescent="0.75">
      <c r="B468" s="100">
        <v>45541</v>
      </c>
      <c r="C468" s="101" t="s">
        <v>438</v>
      </c>
      <c r="D468" s="102" t="s">
        <v>439</v>
      </c>
      <c r="E468" s="103">
        <v>69</v>
      </c>
      <c r="F468" s="104">
        <v>47</v>
      </c>
      <c r="G468" s="105">
        <v>64</v>
      </c>
      <c r="H468" s="106">
        <f>IF(E468="NA",0,E468*E$7)+IF(F468="NA",0,F468*F$7)+IF(G468="NA",0,G468*G$7)</f>
        <v>0</v>
      </c>
    </row>
    <row r="469" spans="2:8" ht="20.399999999999999" x14ac:dyDescent="0.75">
      <c r="B469" s="100">
        <v>45541</v>
      </c>
      <c r="C469" s="101" t="s">
        <v>1737</v>
      </c>
      <c r="D469" s="102" t="s">
        <v>1995</v>
      </c>
      <c r="E469" s="103">
        <v>72</v>
      </c>
      <c r="F469" s="104">
        <v>48</v>
      </c>
      <c r="G469" s="105">
        <v>45</v>
      </c>
      <c r="H469" s="106">
        <f>IF(E469="NA",0,E469*E$7)+IF(F469="NA",0,F469*F$7)+IF(G469="NA",0,G469*G$7)</f>
        <v>0</v>
      </c>
    </row>
    <row r="470" spans="2:8" ht="20.399999999999999" x14ac:dyDescent="0.75">
      <c r="B470" s="100">
        <v>45541</v>
      </c>
      <c r="C470" s="101" t="s">
        <v>1923</v>
      </c>
      <c r="D470" s="102" t="s">
        <v>1993</v>
      </c>
      <c r="E470" s="103">
        <v>69</v>
      </c>
      <c r="F470" s="104">
        <v>53</v>
      </c>
      <c r="G470" s="105">
        <v>36</v>
      </c>
      <c r="H470" s="106">
        <f>IF(E470="NA",0,E470*E$7)+IF(F470="NA",0,F470*F$7)+IF(G470="NA",0,G470*G$7)</f>
        <v>0</v>
      </c>
    </row>
    <row r="471" spans="2:8" ht="20.399999999999999" x14ac:dyDescent="0.75">
      <c r="B471" s="100">
        <v>45541</v>
      </c>
      <c r="C471" s="101" t="s">
        <v>150</v>
      </c>
      <c r="D471" s="102" t="s">
        <v>2281</v>
      </c>
      <c r="E471" s="103">
        <v>32</v>
      </c>
      <c r="F471" s="104">
        <v>47</v>
      </c>
      <c r="G471" s="105">
        <v>56</v>
      </c>
      <c r="H471" s="106">
        <f>IF(E471="NA",0,E471*E$7)+IF(F471="NA",0,F471*F$7)+IF(G471="NA",0,G471*G$7)</f>
        <v>0</v>
      </c>
    </row>
    <row r="472" spans="2:8" ht="20.399999999999999" x14ac:dyDescent="0.75">
      <c r="B472" s="100">
        <v>45541</v>
      </c>
      <c r="C472" s="101" t="s">
        <v>2702</v>
      </c>
      <c r="D472" s="102" t="s">
        <v>2703</v>
      </c>
      <c r="E472" s="103">
        <v>64</v>
      </c>
      <c r="F472" s="104">
        <v>51</v>
      </c>
      <c r="G472" s="105">
        <v>54</v>
      </c>
      <c r="H472" s="106">
        <f>IF(E472="NA",0,E472*E$7)+IF(F472="NA",0,F472*F$7)+IF(G472="NA",0,G472*G$7)</f>
        <v>0</v>
      </c>
    </row>
    <row r="473" spans="2:8" ht="20.399999999999999" x14ac:dyDescent="0.75">
      <c r="B473" s="100">
        <v>45541</v>
      </c>
      <c r="C473" s="101" t="s">
        <v>1532</v>
      </c>
      <c r="D473" s="102" t="s">
        <v>1533</v>
      </c>
      <c r="E473" s="103">
        <v>32</v>
      </c>
      <c r="F473" s="104">
        <v>62</v>
      </c>
      <c r="G473" s="105">
        <v>26</v>
      </c>
      <c r="H473" s="106">
        <f>IF(E473="NA",0,E473*E$7)+IF(F473="NA",0,F473*F$7)+IF(G473="NA",0,G473*G$7)</f>
        <v>0</v>
      </c>
    </row>
    <row r="474" spans="2:8" ht="20.399999999999999" x14ac:dyDescent="0.75">
      <c r="B474" s="100">
        <v>45541</v>
      </c>
      <c r="C474" s="101" t="s">
        <v>2067</v>
      </c>
      <c r="D474" s="102" t="s">
        <v>2068</v>
      </c>
      <c r="E474" s="103">
        <v>96</v>
      </c>
      <c r="F474" s="104">
        <v>54</v>
      </c>
      <c r="G474" s="105">
        <v>46</v>
      </c>
      <c r="H474" s="106">
        <f>IF(E474="NA",0,E474*E$7)+IF(F474="NA",0,F474*F$7)+IF(G474="NA",0,G474*G$7)</f>
        <v>0</v>
      </c>
    </row>
    <row r="475" spans="2:8" ht="20.399999999999999" x14ac:dyDescent="0.75">
      <c r="B475" s="100">
        <v>45541</v>
      </c>
      <c r="C475" s="101" t="s">
        <v>2830</v>
      </c>
      <c r="D475" s="102" t="s">
        <v>2831</v>
      </c>
      <c r="E475" s="103">
        <v>90</v>
      </c>
      <c r="F475" s="104">
        <v>58</v>
      </c>
      <c r="G475" s="105">
        <v>47</v>
      </c>
      <c r="H475" s="106">
        <f>IF(E475="NA",0,E475*E$7)+IF(F475="NA",0,F475*F$7)+IF(G475="NA",0,G475*G$7)</f>
        <v>0</v>
      </c>
    </row>
    <row r="476" spans="2:8" ht="20.399999999999999" x14ac:dyDescent="0.75">
      <c r="B476" s="100">
        <v>45541</v>
      </c>
      <c r="C476" s="101" t="s">
        <v>2168</v>
      </c>
      <c r="D476" s="102" t="s">
        <v>2169</v>
      </c>
      <c r="E476" s="103">
        <v>55</v>
      </c>
      <c r="F476" s="104">
        <v>50</v>
      </c>
      <c r="G476" s="105">
        <v>52</v>
      </c>
      <c r="H476" s="106">
        <f>IF(E476="NA",0,E476*E$7)+IF(F476="NA",0,F476*F$7)+IF(G476="NA",0,G476*G$7)</f>
        <v>0</v>
      </c>
    </row>
    <row r="477" spans="2:8" ht="20.399999999999999" x14ac:dyDescent="0.75">
      <c r="B477" s="100">
        <v>45541</v>
      </c>
      <c r="C477" s="101" t="s">
        <v>1455</v>
      </c>
      <c r="D477" s="102" t="s">
        <v>1456</v>
      </c>
      <c r="E477" s="103">
        <v>30</v>
      </c>
      <c r="F477" s="104">
        <v>43</v>
      </c>
      <c r="G477" s="105">
        <v>76</v>
      </c>
      <c r="H477" s="106">
        <f>IF(E477="NA",0,E477*E$7)+IF(F477="NA",0,F477*F$7)+IF(G477="NA",0,G477*G$7)</f>
        <v>0</v>
      </c>
    </row>
    <row r="478" spans="2:8" ht="20.399999999999999" x14ac:dyDescent="0.75">
      <c r="B478" s="100">
        <v>45541</v>
      </c>
      <c r="C478" s="101" t="s">
        <v>762</v>
      </c>
      <c r="D478" s="102" t="s">
        <v>763</v>
      </c>
      <c r="E478" s="103">
        <v>58</v>
      </c>
      <c r="F478" s="104">
        <v>54</v>
      </c>
      <c r="G478" s="105">
        <v>50</v>
      </c>
      <c r="H478" s="106">
        <f>IF(E478="NA",0,E478*E$7)+IF(F478="NA",0,F478*F$7)+IF(G478="NA",0,G478*G$7)</f>
        <v>0</v>
      </c>
    </row>
    <row r="479" spans="2:8" ht="20.399999999999999" x14ac:dyDescent="0.75">
      <c r="B479" s="100">
        <v>45541</v>
      </c>
      <c r="C479" s="101" t="s">
        <v>2748</v>
      </c>
      <c r="D479" s="102" t="s">
        <v>2749</v>
      </c>
      <c r="E479" s="103">
        <v>48</v>
      </c>
      <c r="F479" s="104">
        <v>47</v>
      </c>
      <c r="G479" s="105">
        <v>61</v>
      </c>
      <c r="H479" s="106">
        <f>IF(E479="NA",0,E479*E$7)+IF(F479="NA",0,F479*F$7)+IF(G479="NA",0,G479*G$7)</f>
        <v>0</v>
      </c>
    </row>
    <row r="480" spans="2:8" ht="20.399999999999999" x14ac:dyDescent="0.75">
      <c r="B480" s="100">
        <v>45541</v>
      </c>
      <c r="C480" s="101" t="s">
        <v>671</v>
      </c>
      <c r="D480" s="102" t="s">
        <v>672</v>
      </c>
      <c r="E480" s="103">
        <v>72</v>
      </c>
      <c r="F480" s="104">
        <v>56</v>
      </c>
      <c r="G480" s="105">
        <v>48</v>
      </c>
      <c r="H480" s="106">
        <f>IF(E480="NA",0,E480*E$7)+IF(F480="NA",0,F480*F$7)+IF(G480="NA",0,G480*G$7)</f>
        <v>0</v>
      </c>
    </row>
    <row r="481" spans="2:8" ht="20.399999999999999" x14ac:dyDescent="0.75">
      <c r="B481" s="100">
        <v>45541</v>
      </c>
      <c r="C481" s="101" t="s">
        <v>1824</v>
      </c>
      <c r="D481" s="102" t="s">
        <v>1825</v>
      </c>
      <c r="E481" s="103">
        <v>54</v>
      </c>
      <c r="F481" s="104">
        <v>48</v>
      </c>
      <c r="G481" s="105">
        <v>56</v>
      </c>
      <c r="H481" s="106">
        <f>IF(E481="NA",0,E481*E$7)+IF(F481="NA",0,F481*F$7)+IF(G481="NA",0,G481*G$7)</f>
        <v>0</v>
      </c>
    </row>
    <row r="482" spans="2:8" ht="20.399999999999999" x14ac:dyDescent="0.75">
      <c r="B482" s="100">
        <v>45541</v>
      </c>
      <c r="C482" s="101" t="s">
        <v>1083</v>
      </c>
      <c r="D482" s="102" t="s">
        <v>1084</v>
      </c>
      <c r="E482" s="103">
        <v>50</v>
      </c>
      <c r="F482" s="104">
        <v>44</v>
      </c>
      <c r="G482" s="105">
        <v>65</v>
      </c>
      <c r="H482" s="106">
        <f>IF(E482="NA",0,E482*E$7)+IF(F482="NA",0,F482*F$7)+IF(G482="NA",0,G482*G$7)</f>
        <v>0</v>
      </c>
    </row>
    <row r="483" spans="2:8" ht="20.399999999999999" x14ac:dyDescent="0.75">
      <c r="B483" s="100">
        <v>45541</v>
      </c>
      <c r="C483" s="101" t="s">
        <v>126</v>
      </c>
      <c r="D483" s="102" t="s">
        <v>2373</v>
      </c>
      <c r="E483" s="103">
        <v>69</v>
      </c>
      <c r="F483" s="104">
        <v>55</v>
      </c>
      <c r="G483" s="105">
        <v>52</v>
      </c>
      <c r="H483" s="106">
        <f>IF(E483="NA",0,E483*E$7)+IF(F483="NA",0,F483*F$7)+IF(G483="NA",0,G483*G$7)</f>
        <v>0</v>
      </c>
    </row>
    <row r="484" spans="2:8" ht="20.399999999999999" x14ac:dyDescent="0.75">
      <c r="B484" s="100">
        <v>45541</v>
      </c>
      <c r="C484" s="101" t="s">
        <v>707</v>
      </c>
      <c r="D484" s="102" t="s">
        <v>708</v>
      </c>
      <c r="E484" s="103">
        <v>32</v>
      </c>
      <c r="F484" s="104">
        <v>52</v>
      </c>
      <c r="G484" s="105">
        <v>48</v>
      </c>
      <c r="H484" s="106">
        <f>IF(E484="NA",0,E484*E$7)+IF(F484="NA",0,F484*F$7)+IF(G484="NA",0,G484*G$7)</f>
        <v>0</v>
      </c>
    </row>
    <row r="485" spans="2:8" ht="20.399999999999999" x14ac:dyDescent="0.75">
      <c r="B485" s="100">
        <v>45541</v>
      </c>
      <c r="C485" s="101" t="s">
        <v>247</v>
      </c>
      <c r="D485" s="102" t="s">
        <v>248</v>
      </c>
      <c r="E485" s="103">
        <v>14</v>
      </c>
      <c r="F485" s="104">
        <v>43</v>
      </c>
      <c r="G485" s="105">
        <v>59</v>
      </c>
      <c r="H485" s="106">
        <f>IF(E485="NA",0,E485*E$7)+IF(F485="NA",0,F485*F$7)+IF(G485="NA",0,G485*G$7)</f>
        <v>0</v>
      </c>
    </row>
    <row r="486" spans="2:8" ht="20.399999999999999" x14ac:dyDescent="0.75">
      <c r="B486" s="100">
        <v>45541</v>
      </c>
      <c r="C486" s="101" t="s">
        <v>1327</v>
      </c>
      <c r="D486" s="102" t="s">
        <v>1328</v>
      </c>
      <c r="E486" s="103">
        <v>66</v>
      </c>
      <c r="F486" s="104">
        <v>44</v>
      </c>
      <c r="G486" s="105">
        <v>46</v>
      </c>
      <c r="H486" s="106">
        <f>IF(E486="NA",0,E486*E$7)+IF(F486="NA",0,F486*F$7)+IF(G486="NA",0,G486*G$7)</f>
        <v>0</v>
      </c>
    </row>
    <row r="487" spans="2:8" ht="20.399999999999999" x14ac:dyDescent="0.75">
      <c r="B487" s="100">
        <v>45541</v>
      </c>
      <c r="C487" s="101" t="s">
        <v>2148</v>
      </c>
      <c r="D487" s="102" t="s">
        <v>2149</v>
      </c>
      <c r="E487" s="103">
        <v>67</v>
      </c>
      <c r="F487" s="104">
        <v>55</v>
      </c>
      <c r="G487" s="105">
        <v>48</v>
      </c>
      <c r="H487" s="106">
        <f>IF(E487="NA",0,E487*E$7)+IF(F487="NA",0,F487*F$7)+IF(G487="NA",0,G487*G$7)</f>
        <v>0</v>
      </c>
    </row>
    <row r="488" spans="2:8" ht="20.399999999999999" x14ac:dyDescent="0.75">
      <c r="B488" s="100">
        <v>45541</v>
      </c>
      <c r="C488" s="101" t="s">
        <v>2150</v>
      </c>
      <c r="D488" s="102" t="s">
        <v>2151</v>
      </c>
      <c r="E488" s="103">
        <v>52</v>
      </c>
      <c r="F488" s="104">
        <v>47</v>
      </c>
      <c r="G488" s="105">
        <v>59</v>
      </c>
      <c r="H488" s="106">
        <f>IF(E488="NA",0,E488*E$7)+IF(F488="NA",0,F488*F$7)+IF(G488="NA",0,G488*G$7)</f>
        <v>0</v>
      </c>
    </row>
    <row r="489" spans="2:8" ht="20.399999999999999" x14ac:dyDescent="0.75">
      <c r="B489" s="100">
        <v>45541</v>
      </c>
      <c r="C489" s="101" t="s">
        <v>2242</v>
      </c>
      <c r="D489" s="102" t="s">
        <v>2243</v>
      </c>
      <c r="E489" s="103">
        <v>53</v>
      </c>
      <c r="F489" s="104">
        <v>47</v>
      </c>
      <c r="G489" s="105">
        <v>71</v>
      </c>
      <c r="H489" s="106">
        <f>IF(E489="NA",0,E489*E$7)+IF(F489="NA",0,F489*F$7)+IF(G489="NA",0,G489*G$7)</f>
        <v>0</v>
      </c>
    </row>
    <row r="490" spans="2:8" ht="20.399999999999999" x14ac:dyDescent="0.75">
      <c r="B490" s="100">
        <v>45541</v>
      </c>
      <c r="C490" s="101" t="s">
        <v>2302</v>
      </c>
      <c r="D490" s="102" t="s">
        <v>2303</v>
      </c>
      <c r="E490" s="103">
        <v>55</v>
      </c>
      <c r="F490" s="104">
        <v>47</v>
      </c>
      <c r="G490" s="105">
        <v>58</v>
      </c>
      <c r="H490" s="106">
        <f>IF(E490="NA",0,E490*E$7)+IF(F490="NA",0,F490*F$7)+IF(G490="NA",0,G490*G$7)</f>
        <v>0</v>
      </c>
    </row>
    <row r="491" spans="2:8" ht="20.399999999999999" x14ac:dyDescent="0.75">
      <c r="B491" s="100">
        <v>45541</v>
      </c>
      <c r="C491" s="101" t="s">
        <v>1226</v>
      </c>
      <c r="D491" s="102" t="s">
        <v>1227</v>
      </c>
      <c r="E491" s="103">
        <v>10</v>
      </c>
      <c r="F491" s="104">
        <v>50</v>
      </c>
      <c r="G491" s="105">
        <v>68</v>
      </c>
      <c r="H491" s="106">
        <f>IF(E491="NA",0,E491*E$7)+IF(F491="NA",0,F491*F$7)+IF(G491="NA",0,G491*G$7)</f>
        <v>0</v>
      </c>
    </row>
    <row r="492" spans="2:8" ht="20.399999999999999" x14ac:dyDescent="0.75">
      <c r="B492" s="100">
        <v>45541</v>
      </c>
      <c r="C492" s="101" t="s">
        <v>1320</v>
      </c>
      <c r="D492" s="102" t="s">
        <v>1321</v>
      </c>
      <c r="E492" s="103">
        <v>4</v>
      </c>
      <c r="F492" s="104">
        <v>42</v>
      </c>
      <c r="G492" s="105">
        <v>74</v>
      </c>
      <c r="H492" s="106">
        <f>IF(E492="NA",0,E492*E$7)+IF(F492="NA",0,F492*F$7)+IF(G492="NA",0,G492*G$7)</f>
        <v>0</v>
      </c>
    </row>
    <row r="493" spans="2:8" ht="20.399999999999999" x14ac:dyDescent="0.75">
      <c r="B493" s="100">
        <v>45541</v>
      </c>
      <c r="C493" s="101" t="s">
        <v>1333</v>
      </c>
      <c r="D493" s="102" t="s">
        <v>1334</v>
      </c>
      <c r="E493" s="103">
        <v>48</v>
      </c>
      <c r="F493" s="104">
        <v>62</v>
      </c>
      <c r="G493" s="105">
        <v>43</v>
      </c>
      <c r="H493" s="106">
        <f>IF(E493="NA",0,E493*E$7)+IF(F493="NA",0,F493*F$7)+IF(G493="NA",0,G493*G$7)</f>
        <v>0</v>
      </c>
    </row>
    <row r="494" spans="2:8" ht="20.399999999999999" x14ac:dyDescent="0.75">
      <c r="B494" s="100">
        <v>45541</v>
      </c>
      <c r="C494" s="101" t="s">
        <v>2057</v>
      </c>
      <c r="D494" s="102" t="s">
        <v>2058</v>
      </c>
      <c r="E494" s="103">
        <v>38</v>
      </c>
      <c r="F494" s="104">
        <v>53</v>
      </c>
      <c r="G494" s="105">
        <v>48</v>
      </c>
      <c r="H494" s="106">
        <f>IF(E494="NA",0,E494*E$7)+IF(F494="NA",0,F494*F$7)+IF(G494="NA",0,G494*G$7)</f>
        <v>0</v>
      </c>
    </row>
    <row r="495" spans="2:8" ht="20.399999999999999" x14ac:dyDescent="0.75">
      <c r="B495" s="100">
        <v>45541</v>
      </c>
      <c r="C495" s="101" t="s">
        <v>2393</v>
      </c>
      <c r="D495" s="102" t="s">
        <v>2394</v>
      </c>
      <c r="E495" s="103">
        <v>66</v>
      </c>
      <c r="F495" s="104">
        <v>55</v>
      </c>
      <c r="G495" s="105">
        <v>49</v>
      </c>
      <c r="H495" s="106">
        <f>IF(E495="NA",0,E495*E$7)+IF(F495="NA",0,F495*F$7)+IF(G495="NA",0,G495*G$7)</f>
        <v>0</v>
      </c>
    </row>
    <row r="496" spans="2:8" ht="20.399999999999999" x14ac:dyDescent="0.75">
      <c r="B496" s="100">
        <v>45541</v>
      </c>
      <c r="C496" s="101" t="s">
        <v>2548</v>
      </c>
      <c r="D496" s="102" t="s">
        <v>2549</v>
      </c>
      <c r="E496" s="103">
        <v>51</v>
      </c>
      <c r="F496" s="104">
        <v>50</v>
      </c>
      <c r="G496" s="105">
        <v>56</v>
      </c>
      <c r="H496" s="106">
        <f>IF(E496="NA",0,E496*E$7)+IF(F496="NA",0,F496*F$7)+IF(G496="NA",0,G496*G$7)</f>
        <v>0</v>
      </c>
    </row>
    <row r="497" spans="2:8" ht="20.399999999999999" x14ac:dyDescent="0.75">
      <c r="B497" s="100">
        <v>45541</v>
      </c>
      <c r="C497" s="101" t="s">
        <v>2263</v>
      </c>
      <c r="D497" s="102" t="s">
        <v>2264</v>
      </c>
      <c r="E497" s="103">
        <v>67</v>
      </c>
      <c r="F497" s="104">
        <v>57</v>
      </c>
      <c r="G497" s="105">
        <v>49</v>
      </c>
      <c r="H497" s="106">
        <f>IF(E497="NA",0,E497*E$7)+IF(F497="NA",0,F497*F$7)+IF(G497="NA",0,G497*G$7)</f>
        <v>0</v>
      </c>
    </row>
    <row r="498" spans="2:8" ht="20.399999999999999" x14ac:dyDescent="0.75">
      <c r="B498" s="100">
        <v>45541</v>
      </c>
      <c r="C498" s="101" t="s">
        <v>825</v>
      </c>
      <c r="D498" s="102" t="s">
        <v>826</v>
      </c>
      <c r="E498" s="103">
        <v>34</v>
      </c>
      <c r="F498" s="104">
        <v>48</v>
      </c>
      <c r="G498" s="105">
        <v>60</v>
      </c>
      <c r="H498" s="106">
        <f>IF(E498="NA",0,E498*E$7)+IF(F498="NA",0,F498*F$7)+IF(G498="NA",0,G498*G$7)</f>
        <v>0</v>
      </c>
    </row>
    <row r="499" spans="2:8" ht="20.399999999999999" x14ac:dyDescent="0.75">
      <c r="B499" s="100">
        <v>45541</v>
      </c>
      <c r="C499" s="101" t="s">
        <v>2951</v>
      </c>
      <c r="D499" s="102" t="s">
        <v>2952</v>
      </c>
      <c r="E499" s="103">
        <v>44</v>
      </c>
      <c r="F499" s="104">
        <v>48</v>
      </c>
      <c r="G499" s="105">
        <v>58</v>
      </c>
      <c r="H499" s="106">
        <f>IF(E499="NA",0,E499*E$7)+IF(F499="NA",0,F499*F$7)+IF(G499="NA",0,G499*G$7)</f>
        <v>0</v>
      </c>
    </row>
    <row r="500" spans="2:8" ht="20.399999999999999" x14ac:dyDescent="0.75">
      <c r="B500" s="100">
        <v>45541</v>
      </c>
      <c r="C500" s="101" t="s">
        <v>570</v>
      </c>
      <c r="D500" s="102" t="s">
        <v>571</v>
      </c>
      <c r="E500" s="103">
        <v>58</v>
      </c>
      <c r="F500" s="104">
        <v>47</v>
      </c>
      <c r="G500" s="105">
        <v>58</v>
      </c>
      <c r="H500" s="106">
        <f>IF(E500="NA",0,E500*E$7)+IF(F500="NA",0,F500*F$7)+IF(G500="NA",0,G500*G$7)</f>
        <v>0</v>
      </c>
    </row>
    <row r="501" spans="2:8" ht="20.399999999999999" x14ac:dyDescent="0.75">
      <c r="B501" s="100">
        <v>45541</v>
      </c>
      <c r="C501" s="101" t="s">
        <v>2826</v>
      </c>
      <c r="D501" s="102" t="s">
        <v>2827</v>
      </c>
      <c r="E501" s="103">
        <v>45</v>
      </c>
      <c r="F501" s="104">
        <v>47</v>
      </c>
      <c r="G501" s="105">
        <v>58</v>
      </c>
      <c r="H501" s="106">
        <f>IF(E501="NA",0,E501*E$7)+IF(F501="NA",0,F501*F$7)+IF(G501="NA",0,G501*G$7)</f>
        <v>0</v>
      </c>
    </row>
    <row r="502" spans="2:8" ht="20.399999999999999" x14ac:dyDescent="0.75">
      <c r="B502" s="100">
        <v>45541</v>
      </c>
      <c r="C502" s="101" t="s">
        <v>240</v>
      </c>
      <c r="D502" s="102" t="s">
        <v>241</v>
      </c>
      <c r="E502" s="103">
        <v>69</v>
      </c>
      <c r="F502" s="104">
        <v>56</v>
      </c>
      <c r="G502" s="105">
        <v>49</v>
      </c>
      <c r="H502" s="106">
        <f>IF(E502="NA",0,E502*E$7)+IF(F502="NA",0,F502*F$7)+IF(G502="NA",0,G502*G$7)</f>
        <v>0</v>
      </c>
    </row>
    <row r="503" spans="2:8" ht="20.399999999999999" x14ac:dyDescent="0.75">
      <c r="B503" s="100">
        <v>45541</v>
      </c>
      <c r="C503" s="101" t="s">
        <v>665</v>
      </c>
      <c r="D503" s="102" t="s">
        <v>666</v>
      </c>
      <c r="E503" s="103">
        <v>57</v>
      </c>
      <c r="F503" s="104">
        <v>47</v>
      </c>
      <c r="G503" s="105">
        <v>58</v>
      </c>
      <c r="H503" s="106">
        <f>IF(E503="NA",0,E503*E$7)+IF(F503="NA",0,F503*F$7)+IF(G503="NA",0,G503*G$7)</f>
        <v>0</v>
      </c>
    </row>
    <row r="504" spans="2:8" ht="20.399999999999999" x14ac:dyDescent="0.75">
      <c r="B504" s="100">
        <v>45541</v>
      </c>
      <c r="C504" s="101" t="s">
        <v>797</v>
      </c>
      <c r="D504" s="102" t="s">
        <v>798</v>
      </c>
      <c r="E504" s="103">
        <v>49</v>
      </c>
      <c r="F504" s="104">
        <v>61</v>
      </c>
      <c r="G504" s="105">
        <v>40</v>
      </c>
      <c r="H504" s="106">
        <f>IF(E504="NA",0,E504*E$7)+IF(F504="NA",0,F504*F$7)+IF(G504="NA",0,G504*G$7)</f>
        <v>0</v>
      </c>
    </row>
    <row r="505" spans="2:8" ht="20.399999999999999" x14ac:dyDescent="0.75">
      <c r="B505" s="100">
        <v>45541</v>
      </c>
      <c r="C505" s="101" t="s">
        <v>306</v>
      </c>
      <c r="D505" s="102" t="s">
        <v>307</v>
      </c>
      <c r="E505" s="103">
        <v>16</v>
      </c>
      <c r="F505" s="104">
        <v>41</v>
      </c>
      <c r="G505" s="105">
        <v>61</v>
      </c>
      <c r="H505" s="106">
        <f>IF(E505="NA",0,E505*E$7)+IF(F505="NA",0,F505*F$7)+IF(G505="NA",0,G505*G$7)</f>
        <v>0</v>
      </c>
    </row>
    <row r="506" spans="2:8" ht="20.399999999999999" x14ac:dyDescent="0.75">
      <c r="B506" s="100">
        <v>45541</v>
      </c>
      <c r="C506" s="101" t="s">
        <v>259</v>
      </c>
      <c r="D506" s="102" t="s">
        <v>260</v>
      </c>
      <c r="E506" s="103">
        <v>59</v>
      </c>
      <c r="F506" s="104">
        <v>52</v>
      </c>
      <c r="G506" s="105">
        <v>55</v>
      </c>
      <c r="H506" s="106">
        <f>IF(E506="NA",0,E506*E$7)+IF(F506="NA",0,F506*F$7)+IF(G506="NA",0,G506*G$7)</f>
        <v>0</v>
      </c>
    </row>
    <row r="507" spans="2:8" ht="20.399999999999999" x14ac:dyDescent="0.75">
      <c r="B507" s="100">
        <v>45541</v>
      </c>
      <c r="C507" s="101" t="s">
        <v>546</v>
      </c>
      <c r="D507" s="102" t="s">
        <v>547</v>
      </c>
      <c r="E507" s="103">
        <v>47</v>
      </c>
      <c r="F507" s="104">
        <v>48</v>
      </c>
      <c r="G507" s="105">
        <v>57</v>
      </c>
      <c r="H507" s="106">
        <f>IF(E507="NA",0,E507*E$7)+IF(F507="NA",0,F507*F$7)+IF(G507="NA",0,G507*G$7)</f>
        <v>0</v>
      </c>
    </row>
    <row r="508" spans="2:8" ht="20.399999999999999" x14ac:dyDescent="0.75">
      <c r="B508" s="100">
        <v>45541</v>
      </c>
      <c r="C508" s="101" t="s">
        <v>12</v>
      </c>
      <c r="D508" s="102" t="s">
        <v>48</v>
      </c>
      <c r="E508" s="103">
        <v>24</v>
      </c>
      <c r="F508" s="104">
        <v>42</v>
      </c>
      <c r="G508" s="105">
        <v>55</v>
      </c>
      <c r="H508" s="106">
        <f>IF(E508="NA",0,E508*E$7)+IF(F508="NA",0,F508*F$7)+IF(G508="NA",0,G508*G$7)</f>
        <v>0</v>
      </c>
    </row>
    <row r="509" spans="2:8" ht="20.399999999999999" x14ac:dyDescent="0.75">
      <c r="B509" s="100">
        <v>45541</v>
      </c>
      <c r="C509" s="101" t="s">
        <v>265</v>
      </c>
      <c r="D509" s="102" t="s">
        <v>266</v>
      </c>
      <c r="E509" s="103">
        <v>88</v>
      </c>
      <c r="F509" s="104">
        <v>56</v>
      </c>
      <c r="G509" s="105">
        <v>52</v>
      </c>
      <c r="H509" s="106">
        <f>IF(E509="NA",0,E509*E$7)+IF(F509="NA",0,F509*F$7)+IF(G509="NA",0,G509*G$7)</f>
        <v>0</v>
      </c>
    </row>
    <row r="510" spans="2:8" ht="20.399999999999999" x14ac:dyDescent="0.75">
      <c r="B510" s="100">
        <v>45541</v>
      </c>
      <c r="C510" s="101" t="s">
        <v>2796</v>
      </c>
      <c r="D510" s="102" t="s">
        <v>2797</v>
      </c>
      <c r="E510" s="103">
        <v>46</v>
      </c>
      <c r="F510" s="104">
        <v>48</v>
      </c>
      <c r="G510" s="105">
        <v>57</v>
      </c>
      <c r="H510" s="106">
        <f>IF(E510="NA",0,E510*E$7)+IF(F510="NA",0,F510*F$7)+IF(G510="NA",0,G510*G$7)</f>
        <v>0</v>
      </c>
    </row>
    <row r="511" spans="2:8" ht="20.399999999999999" x14ac:dyDescent="0.75">
      <c r="B511" s="100">
        <v>45541</v>
      </c>
      <c r="C511" s="101" t="s">
        <v>2170</v>
      </c>
      <c r="D511" s="102" t="s">
        <v>2171</v>
      </c>
      <c r="E511" s="103">
        <v>35</v>
      </c>
      <c r="F511" s="104">
        <v>46</v>
      </c>
      <c r="G511" s="105">
        <v>63</v>
      </c>
      <c r="H511" s="106">
        <f>IF(E511="NA",0,E511*E$7)+IF(F511="NA",0,F511*F$7)+IF(G511="NA",0,G511*G$7)</f>
        <v>0</v>
      </c>
    </row>
    <row r="512" spans="2:8" ht="20.399999999999999" x14ac:dyDescent="0.75">
      <c r="B512" s="100">
        <v>45541</v>
      </c>
      <c r="C512" s="101" t="s">
        <v>1959</v>
      </c>
      <c r="D512" s="102" t="s">
        <v>1960</v>
      </c>
      <c r="E512" s="103">
        <v>50</v>
      </c>
      <c r="F512" s="104">
        <v>45</v>
      </c>
      <c r="G512" s="105">
        <v>63</v>
      </c>
      <c r="H512" s="106">
        <f>IF(E512="NA",0,E512*E$7)+IF(F512="NA",0,F512*F$7)+IF(G512="NA",0,G512*G$7)</f>
        <v>0</v>
      </c>
    </row>
    <row r="513" spans="2:8" ht="20.399999999999999" x14ac:dyDescent="0.75">
      <c r="B513" s="100">
        <v>45541</v>
      </c>
      <c r="C513" s="101" t="s">
        <v>182</v>
      </c>
      <c r="D513" s="102" t="s">
        <v>2278</v>
      </c>
      <c r="E513" s="103">
        <v>58</v>
      </c>
      <c r="F513" s="104">
        <v>47</v>
      </c>
      <c r="G513" s="105">
        <v>52</v>
      </c>
      <c r="H513" s="106">
        <f>IF(E513="NA",0,E513*E$7)+IF(F513="NA",0,F513*F$7)+IF(G513="NA",0,G513*G$7)</f>
        <v>0</v>
      </c>
    </row>
    <row r="514" spans="2:8" ht="20.399999999999999" x14ac:dyDescent="0.75">
      <c r="B514" s="100">
        <v>45541</v>
      </c>
      <c r="C514" s="101" t="s">
        <v>773</v>
      </c>
      <c r="D514" s="102" t="s">
        <v>774</v>
      </c>
      <c r="E514" s="103">
        <v>45</v>
      </c>
      <c r="F514" s="104">
        <v>62</v>
      </c>
      <c r="G514" s="105">
        <v>40</v>
      </c>
      <c r="H514" s="106">
        <f>IF(E514="NA",0,E514*E$7)+IF(F514="NA",0,F514*F$7)+IF(G514="NA",0,G514*G$7)</f>
        <v>0</v>
      </c>
    </row>
    <row r="515" spans="2:8" ht="20.399999999999999" x14ac:dyDescent="0.75">
      <c r="B515" s="100">
        <v>45541</v>
      </c>
      <c r="C515" s="101" t="s">
        <v>2154</v>
      </c>
      <c r="D515" s="102" t="s">
        <v>2155</v>
      </c>
      <c r="E515" s="103">
        <v>10</v>
      </c>
      <c r="F515" s="104">
        <v>42</v>
      </c>
      <c r="G515" s="105">
        <v>61</v>
      </c>
      <c r="H515" s="106">
        <f>IF(E515="NA",0,E515*E$7)+IF(F515="NA",0,F515*F$7)+IF(G515="NA",0,G515*G$7)</f>
        <v>0</v>
      </c>
    </row>
    <row r="516" spans="2:8" ht="20.399999999999999" x14ac:dyDescent="0.75">
      <c r="B516" s="100">
        <v>45541</v>
      </c>
      <c r="C516" s="101" t="s">
        <v>2634</v>
      </c>
      <c r="D516" s="102" t="s">
        <v>2635</v>
      </c>
      <c r="E516" s="103">
        <v>68</v>
      </c>
      <c r="F516" s="104">
        <v>49</v>
      </c>
      <c r="G516" s="105">
        <v>57</v>
      </c>
      <c r="H516" s="106">
        <f>IF(E516="NA",0,E516*E$7)+IF(F516="NA",0,F516*F$7)+IF(G516="NA",0,G516*G$7)</f>
        <v>0</v>
      </c>
    </row>
    <row r="517" spans="2:8" ht="20.399999999999999" x14ac:dyDescent="0.75">
      <c r="B517" s="100">
        <v>45541</v>
      </c>
      <c r="C517" s="101" t="s">
        <v>2554</v>
      </c>
      <c r="D517" s="102" t="s">
        <v>2555</v>
      </c>
      <c r="E517" s="103">
        <v>41</v>
      </c>
      <c r="F517" s="104">
        <v>55</v>
      </c>
      <c r="G517" s="105">
        <v>49</v>
      </c>
      <c r="H517" s="106">
        <f>IF(E517="NA",0,E517*E$7)+IF(F517="NA",0,F517*F$7)+IF(G517="NA",0,G517*G$7)</f>
        <v>0</v>
      </c>
    </row>
    <row r="518" spans="2:8" ht="20.399999999999999" x14ac:dyDescent="0.75">
      <c r="B518" s="100">
        <v>45541</v>
      </c>
      <c r="C518" s="101" t="s">
        <v>2608</v>
      </c>
      <c r="D518" s="102" t="s">
        <v>2609</v>
      </c>
      <c r="E518" s="103">
        <v>40</v>
      </c>
      <c r="F518" s="104">
        <v>50</v>
      </c>
      <c r="G518" s="105">
        <v>56</v>
      </c>
      <c r="H518" s="106">
        <f>IF(E518="NA",0,E518*E$7)+IF(F518="NA",0,F518*F$7)+IF(G518="NA",0,G518*G$7)</f>
        <v>0</v>
      </c>
    </row>
    <row r="519" spans="2:8" ht="20.399999999999999" x14ac:dyDescent="0.75">
      <c r="B519" s="100">
        <v>45541</v>
      </c>
      <c r="C519" s="101" t="s">
        <v>437</v>
      </c>
      <c r="D519" s="102" t="s">
        <v>2941</v>
      </c>
      <c r="E519" s="103">
        <v>56</v>
      </c>
      <c r="F519" s="104">
        <v>43</v>
      </c>
      <c r="G519" s="105">
        <v>66</v>
      </c>
      <c r="H519" s="106">
        <f>IF(E519="NA",0,E519*E$7)+IF(F519="NA",0,F519*F$7)+IF(G519="NA",0,G519*G$7)</f>
        <v>0</v>
      </c>
    </row>
    <row r="520" spans="2:8" ht="20.399999999999999" x14ac:dyDescent="0.75">
      <c r="B520" s="100">
        <v>45541</v>
      </c>
      <c r="C520" s="101" t="s">
        <v>2566</v>
      </c>
      <c r="D520" s="102" t="s">
        <v>2567</v>
      </c>
      <c r="E520" s="103">
        <v>25</v>
      </c>
      <c r="F520" s="104">
        <v>44</v>
      </c>
      <c r="G520" s="105">
        <v>74</v>
      </c>
      <c r="H520" s="106">
        <f>IF(E520="NA",0,E520*E$7)+IF(F520="NA",0,F520*F$7)+IF(G520="NA",0,G520*G$7)</f>
        <v>0</v>
      </c>
    </row>
    <row r="521" spans="2:8" ht="20.399999999999999" x14ac:dyDescent="0.75">
      <c r="B521" s="100">
        <v>45541</v>
      </c>
      <c r="C521" s="101" t="s">
        <v>2163</v>
      </c>
      <c r="D521" s="102" t="s">
        <v>2164</v>
      </c>
      <c r="E521" s="103">
        <v>52</v>
      </c>
      <c r="F521" s="104">
        <v>47</v>
      </c>
      <c r="G521" s="105">
        <v>59</v>
      </c>
      <c r="H521" s="106">
        <f>IF(E521="NA",0,E521*E$7)+IF(F521="NA",0,F521*F$7)+IF(G521="NA",0,G521*G$7)</f>
        <v>0</v>
      </c>
    </row>
    <row r="522" spans="2:8" ht="20.399999999999999" x14ac:dyDescent="0.75">
      <c r="B522" s="100">
        <v>45541</v>
      </c>
      <c r="C522" s="101" t="s">
        <v>1617</v>
      </c>
      <c r="D522" s="102" t="s">
        <v>1618</v>
      </c>
      <c r="E522" s="103">
        <v>52</v>
      </c>
      <c r="F522" s="104">
        <v>55</v>
      </c>
      <c r="G522" s="105">
        <v>48</v>
      </c>
      <c r="H522" s="106">
        <f>IF(E522="NA",0,E522*E$7)+IF(F522="NA",0,F522*F$7)+IF(G522="NA",0,G522*G$7)</f>
        <v>0</v>
      </c>
    </row>
    <row r="523" spans="2:8" ht="20.399999999999999" x14ac:dyDescent="0.75">
      <c r="B523" s="100">
        <v>45541</v>
      </c>
      <c r="C523" s="101" t="s">
        <v>1940</v>
      </c>
      <c r="D523" s="102" t="s">
        <v>1941</v>
      </c>
      <c r="E523" s="103">
        <v>18</v>
      </c>
      <c r="F523" s="104">
        <v>54</v>
      </c>
      <c r="G523" s="105">
        <v>52</v>
      </c>
      <c r="H523" s="106">
        <f>IF(E523="NA",0,E523*E$7)+IF(F523="NA",0,F523*F$7)+IF(G523="NA",0,G523*G$7)</f>
        <v>0</v>
      </c>
    </row>
    <row r="524" spans="2:8" ht="20.399999999999999" x14ac:dyDescent="0.75">
      <c r="B524" s="100">
        <v>45541</v>
      </c>
      <c r="C524" s="101" t="s">
        <v>397</v>
      </c>
      <c r="D524" s="102" t="s">
        <v>398</v>
      </c>
      <c r="E524" s="103">
        <v>55</v>
      </c>
      <c r="F524" s="104">
        <v>48</v>
      </c>
      <c r="G524" s="105">
        <v>58</v>
      </c>
      <c r="H524" s="106">
        <f>IF(E524="NA",0,E524*E$7)+IF(F524="NA",0,F524*F$7)+IF(G524="NA",0,G524*G$7)</f>
        <v>0</v>
      </c>
    </row>
    <row r="525" spans="2:8" ht="20.399999999999999" x14ac:dyDescent="0.75">
      <c r="B525" s="100">
        <v>45541</v>
      </c>
      <c r="C525" s="101" t="s">
        <v>234</v>
      </c>
      <c r="D525" s="102" t="s">
        <v>235</v>
      </c>
      <c r="E525" s="103">
        <v>41</v>
      </c>
      <c r="F525" s="104">
        <v>37</v>
      </c>
      <c r="G525" s="105">
        <v>74</v>
      </c>
      <c r="H525" s="106">
        <f>IF(E525="NA",0,E525*E$7)+IF(F525="NA",0,F525*F$7)+IF(G525="NA",0,G525*G$7)</f>
        <v>0</v>
      </c>
    </row>
    <row r="526" spans="2:8" ht="20.399999999999999" x14ac:dyDescent="0.75">
      <c r="B526" s="100">
        <v>45541</v>
      </c>
      <c r="C526" s="101" t="s">
        <v>2476</v>
      </c>
      <c r="D526" s="102" t="s">
        <v>2477</v>
      </c>
      <c r="E526" s="103">
        <v>45</v>
      </c>
      <c r="F526" s="104">
        <v>58</v>
      </c>
      <c r="G526" s="105">
        <v>50</v>
      </c>
      <c r="H526" s="106">
        <f>IF(E526="NA",0,E526*E$7)+IF(F526="NA",0,F526*F$7)+IF(G526="NA",0,G526*G$7)</f>
        <v>0</v>
      </c>
    </row>
    <row r="527" spans="2:8" ht="20.399999999999999" x14ac:dyDescent="0.75">
      <c r="B527" s="100">
        <v>45541</v>
      </c>
      <c r="C527" s="101" t="s">
        <v>2756</v>
      </c>
      <c r="D527" s="102" t="s">
        <v>2757</v>
      </c>
      <c r="E527" s="103">
        <v>30</v>
      </c>
      <c r="F527" s="104">
        <v>45</v>
      </c>
      <c r="G527" s="105">
        <v>66</v>
      </c>
      <c r="H527" s="106">
        <f>IF(E527="NA",0,E527*E$7)+IF(F527="NA",0,F527*F$7)+IF(G527="NA",0,G527*G$7)</f>
        <v>0</v>
      </c>
    </row>
    <row r="528" spans="2:8" ht="20.399999999999999" x14ac:dyDescent="0.75">
      <c r="B528" s="100">
        <v>45541</v>
      </c>
      <c r="C528" s="101" t="s">
        <v>2126</v>
      </c>
      <c r="D528" s="102" t="s">
        <v>2127</v>
      </c>
      <c r="E528" s="103">
        <v>60</v>
      </c>
      <c r="F528" s="104">
        <v>47</v>
      </c>
      <c r="G528" s="105">
        <v>59</v>
      </c>
      <c r="H528" s="106">
        <f>IF(E528="NA",0,E528*E$7)+IF(F528="NA",0,F528*F$7)+IF(G528="NA",0,G528*G$7)</f>
        <v>0</v>
      </c>
    </row>
    <row r="529" spans="2:8" ht="20.399999999999999" x14ac:dyDescent="0.75">
      <c r="B529" s="100">
        <v>45541</v>
      </c>
      <c r="C529" s="101" t="s">
        <v>758</v>
      </c>
      <c r="D529" s="102" t="s">
        <v>759</v>
      </c>
      <c r="E529" s="103">
        <v>32</v>
      </c>
      <c r="F529" s="104">
        <v>50</v>
      </c>
      <c r="G529" s="105">
        <v>52</v>
      </c>
      <c r="H529" s="106">
        <f>IF(E529="NA",0,E529*E$7)+IF(F529="NA",0,F529*F$7)+IF(G529="NA",0,G529*G$7)</f>
        <v>0</v>
      </c>
    </row>
    <row r="530" spans="2:8" ht="20.399999999999999" x14ac:dyDescent="0.75">
      <c r="B530" s="100">
        <v>45541</v>
      </c>
      <c r="C530" s="101" t="s">
        <v>1868</v>
      </c>
      <c r="D530" s="102" t="s">
        <v>1869</v>
      </c>
      <c r="E530" s="103">
        <v>93</v>
      </c>
      <c r="F530" s="104">
        <v>53</v>
      </c>
      <c r="G530" s="105">
        <v>49</v>
      </c>
      <c r="H530" s="106">
        <f>IF(E530="NA",0,E530*E$7)+IF(F530="NA",0,F530*F$7)+IF(G530="NA",0,G530*G$7)</f>
        <v>0</v>
      </c>
    </row>
    <row r="531" spans="2:8" ht="20.399999999999999" x14ac:dyDescent="0.75">
      <c r="B531" s="100">
        <v>45541</v>
      </c>
      <c r="C531" s="101" t="s">
        <v>991</v>
      </c>
      <c r="D531" s="102" t="s">
        <v>992</v>
      </c>
      <c r="E531" s="103">
        <v>49</v>
      </c>
      <c r="F531" s="104">
        <v>62</v>
      </c>
      <c r="G531" s="105">
        <v>43</v>
      </c>
      <c r="H531" s="106">
        <f>IF(E531="NA",0,E531*E$7)+IF(F531="NA",0,F531*F$7)+IF(G531="NA",0,G531*G$7)</f>
        <v>0</v>
      </c>
    </row>
    <row r="532" spans="2:8" ht="20.399999999999999" x14ac:dyDescent="0.75">
      <c r="B532" s="100">
        <v>45541</v>
      </c>
      <c r="C532" s="101" t="s">
        <v>1946</v>
      </c>
      <c r="D532" s="102" t="s">
        <v>1947</v>
      </c>
      <c r="E532" s="103">
        <v>59</v>
      </c>
      <c r="F532" s="104">
        <v>46</v>
      </c>
      <c r="G532" s="105">
        <v>61</v>
      </c>
      <c r="H532" s="106">
        <f>IF(E532="NA",0,E532*E$7)+IF(F532="NA",0,F532*F$7)+IF(G532="NA",0,G532*G$7)</f>
        <v>0</v>
      </c>
    </row>
    <row r="533" spans="2:8" ht="20.399999999999999" x14ac:dyDescent="0.75">
      <c r="B533" s="100">
        <v>45541</v>
      </c>
      <c r="C533" s="101" t="s">
        <v>1924</v>
      </c>
      <c r="D533" s="102" t="s">
        <v>1925</v>
      </c>
      <c r="E533" s="103">
        <v>51</v>
      </c>
      <c r="F533" s="104">
        <v>41</v>
      </c>
      <c r="G533" s="105">
        <v>66</v>
      </c>
      <c r="H533" s="106">
        <f>IF(E533="NA",0,E533*E$7)+IF(F533="NA",0,F533*F$7)+IF(G533="NA",0,G533*G$7)</f>
        <v>0</v>
      </c>
    </row>
    <row r="534" spans="2:8" ht="20.399999999999999" x14ac:dyDescent="0.75">
      <c r="B534" s="100">
        <v>45541</v>
      </c>
      <c r="C534" s="101" t="s">
        <v>2082</v>
      </c>
      <c r="D534" s="102" t="s">
        <v>2083</v>
      </c>
      <c r="E534" s="103">
        <v>36</v>
      </c>
      <c r="F534" s="104">
        <v>45</v>
      </c>
      <c r="G534" s="105">
        <v>62</v>
      </c>
      <c r="H534" s="106">
        <f>IF(E534="NA",0,E534*E$7)+IF(F534="NA",0,F534*F$7)+IF(G534="NA",0,G534*G$7)</f>
        <v>0</v>
      </c>
    </row>
    <row r="535" spans="2:8" ht="20.399999999999999" x14ac:dyDescent="0.75">
      <c r="B535" s="100">
        <v>45541</v>
      </c>
      <c r="C535" s="101" t="s">
        <v>2136</v>
      </c>
      <c r="D535" s="102" t="s">
        <v>2137</v>
      </c>
      <c r="E535" s="103">
        <v>28</v>
      </c>
      <c r="F535" s="104">
        <v>48</v>
      </c>
      <c r="G535" s="105">
        <v>54</v>
      </c>
      <c r="H535" s="106">
        <f>IF(E535="NA",0,E535*E$7)+IF(F535="NA",0,F535*F$7)+IF(G535="NA",0,G535*G$7)</f>
        <v>0</v>
      </c>
    </row>
    <row r="536" spans="2:8" ht="20.399999999999999" x14ac:dyDescent="0.75">
      <c r="B536" s="100">
        <v>45541</v>
      </c>
      <c r="C536" s="101" t="s">
        <v>1304</v>
      </c>
      <c r="D536" s="102" t="s">
        <v>1305</v>
      </c>
      <c r="E536" s="103">
        <v>54</v>
      </c>
      <c r="F536" s="104">
        <v>50</v>
      </c>
      <c r="G536" s="105">
        <v>56</v>
      </c>
      <c r="H536" s="106">
        <f>IF(E536="NA",0,E536*E$7)+IF(F536="NA",0,F536*F$7)+IF(G536="NA",0,G536*G$7)</f>
        <v>0</v>
      </c>
    </row>
    <row r="537" spans="2:8" ht="20.399999999999999" x14ac:dyDescent="0.75">
      <c r="B537" s="100">
        <v>45541</v>
      </c>
      <c r="C537" s="101" t="s">
        <v>1353</v>
      </c>
      <c r="D537" s="102" t="s">
        <v>1354</v>
      </c>
      <c r="E537" s="103">
        <v>29</v>
      </c>
      <c r="F537" s="104">
        <v>53</v>
      </c>
      <c r="G537" s="105">
        <v>59</v>
      </c>
      <c r="H537" s="106">
        <f>IF(E537="NA",0,E537*E$7)+IF(F537="NA",0,F537*F$7)+IF(G537="NA",0,G537*G$7)</f>
        <v>0</v>
      </c>
    </row>
    <row r="538" spans="2:8" ht="20.399999999999999" x14ac:dyDescent="0.75">
      <c r="B538" s="100">
        <v>45541</v>
      </c>
      <c r="C538" s="101" t="s">
        <v>2255</v>
      </c>
      <c r="D538" s="102" t="s">
        <v>2289</v>
      </c>
      <c r="E538" s="103">
        <v>63</v>
      </c>
      <c r="F538" s="104">
        <v>50</v>
      </c>
      <c r="G538" s="105">
        <v>53</v>
      </c>
      <c r="H538" s="106">
        <f>IF(E538="NA",0,E538*E$7)+IF(F538="NA",0,F538*F$7)+IF(G538="NA",0,G538*G$7)</f>
        <v>0</v>
      </c>
    </row>
    <row r="539" spans="2:8" ht="20.399999999999999" x14ac:dyDescent="0.75">
      <c r="B539" s="100">
        <v>45541</v>
      </c>
      <c r="C539" s="101" t="s">
        <v>2411</v>
      </c>
      <c r="D539" s="102" t="s">
        <v>2657</v>
      </c>
      <c r="E539" s="103">
        <v>57</v>
      </c>
      <c r="F539" s="104">
        <v>48</v>
      </c>
      <c r="G539" s="105">
        <v>55</v>
      </c>
      <c r="H539" s="106">
        <f>IF(E539="NA",0,E539*E$7)+IF(F539="NA",0,F539*F$7)+IF(G539="NA",0,G539*G$7)</f>
        <v>0</v>
      </c>
    </row>
    <row r="540" spans="2:8" ht="20.399999999999999" x14ac:dyDescent="0.75">
      <c r="B540" s="100">
        <v>45541</v>
      </c>
      <c r="C540" s="101" t="s">
        <v>1114</v>
      </c>
      <c r="D540" s="102" t="s">
        <v>1115</v>
      </c>
      <c r="E540" s="103">
        <v>53</v>
      </c>
      <c r="F540" s="104">
        <v>47</v>
      </c>
      <c r="G540" s="105">
        <v>61</v>
      </c>
      <c r="H540" s="106">
        <f>IF(E540="NA",0,E540*E$7)+IF(F540="NA",0,F540*F$7)+IF(G540="NA",0,G540*G$7)</f>
        <v>0</v>
      </c>
    </row>
    <row r="541" spans="2:8" ht="20.399999999999999" x14ac:dyDescent="0.75">
      <c r="B541" s="100">
        <v>45541</v>
      </c>
      <c r="C541" s="101" t="s">
        <v>1355</v>
      </c>
      <c r="D541" s="102" t="s">
        <v>1356</v>
      </c>
      <c r="E541" s="103">
        <v>34</v>
      </c>
      <c r="F541" s="104">
        <v>49</v>
      </c>
      <c r="G541" s="105">
        <v>56</v>
      </c>
      <c r="H541" s="106">
        <f>IF(E541="NA",0,E541*E$7)+IF(F541="NA",0,F541*F$7)+IF(G541="NA",0,G541*G$7)</f>
        <v>0</v>
      </c>
    </row>
    <row r="542" spans="2:8" ht="20.399999999999999" x14ac:dyDescent="0.75">
      <c r="B542" s="100">
        <v>45541</v>
      </c>
      <c r="C542" s="101" t="s">
        <v>989</v>
      </c>
      <c r="D542" s="102" t="s">
        <v>990</v>
      </c>
      <c r="E542" s="103">
        <v>59</v>
      </c>
      <c r="F542" s="104">
        <v>40</v>
      </c>
      <c r="G542" s="105">
        <v>72</v>
      </c>
      <c r="H542" s="106">
        <f>IF(E542="NA",0,E542*E$7)+IF(F542="NA",0,F542*F$7)+IF(G542="NA",0,G542*G$7)</f>
        <v>0</v>
      </c>
    </row>
    <row r="543" spans="2:8" ht="20.399999999999999" x14ac:dyDescent="0.75">
      <c r="B543" s="100">
        <v>45541</v>
      </c>
      <c r="C543" s="101" t="s">
        <v>1626</v>
      </c>
      <c r="D543" s="102" t="s">
        <v>1627</v>
      </c>
      <c r="E543" s="103">
        <v>67</v>
      </c>
      <c r="F543" s="104">
        <v>43</v>
      </c>
      <c r="G543" s="105">
        <v>61</v>
      </c>
      <c r="H543" s="106">
        <f>IF(E543="NA",0,E543*E$7)+IF(F543="NA",0,F543*F$7)+IF(G543="NA",0,G543*G$7)</f>
        <v>0</v>
      </c>
    </row>
    <row r="544" spans="2:8" ht="20.399999999999999" x14ac:dyDescent="0.75">
      <c r="B544" s="100">
        <v>45541</v>
      </c>
      <c r="C544" s="101" t="s">
        <v>1181</v>
      </c>
      <c r="D544" s="102" t="s">
        <v>1182</v>
      </c>
      <c r="E544" s="103">
        <v>48</v>
      </c>
      <c r="F544" s="104">
        <v>47</v>
      </c>
      <c r="G544" s="105">
        <v>58</v>
      </c>
      <c r="H544" s="106">
        <f>IF(E544="NA",0,E544*E$7)+IF(F544="NA",0,F544*F$7)+IF(G544="NA",0,G544*G$7)</f>
        <v>0</v>
      </c>
    </row>
    <row r="545" spans="2:8" ht="20.399999999999999" x14ac:dyDescent="0.75">
      <c r="B545" s="100">
        <v>45541</v>
      </c>
      <c r="C545" s="101" t="s">
        <v>1447</v>
      </c>
      <c r="D545" s="102" t="s">
        <v>1448</v>
      </c>
      <c r="E545" s="103">
        <v>73</v>
      </c>
      <c r="F545" s="104">
        <v>42</v>
      </c>
      <c r="G545" s="105">
        <v>67</v>
      </c>
      <c r="H545" s="106">
        <f>IF(E545="NA",0,E545*E$7)+IF(F545="NA",0,F545*F$7)+IF(G545="NA",0,G545*G$7)</f>
        <v>0</v>
      </c>
    </row>
    <row r="546" spans="2:8" ht="20.399999999999999" x14ac:dyDescent="0.75">
      <c r="B546" s="100">
        <v>45541</v>
      </c>
      <c r="C546" s="101" t="s">
        <v>560</v>
      </c>
      <c r="D546" s="102" t="s">
        <v>561</v>
      </c>
      <c r="E546" s="103">
        <v>47</v>
      </c>
      <c r="F546" s="104">
        <v>52</v>
      </c>
      <c r="G546" s="105">
        <v>61</v>
      </c>
      <c r="H546" s="106">
        <f>IF(E546="NA",0,E546*E$7)+IF(F546="NA",0,F546*F$7)+IF(G546="NA",0,G546*G$7)</f>
        <v>0</v>
      </c>
    </row>
    <row r="547" spans="2:8" ht="20.399999999999999" x14ac:dyDescent="0.75">
      <c r="B547" s="100">
        <v>45541</v>
      </c>
      <c r="C547" s="101" t="s">
        <v>403</v>
      </c>
      <c r="D547" s="102" t="s">
        <v>404</v>
      </c>
      <c r="E547" s="103">
        <v>60</v>
      </c>
      <c r="F547" s="104">
        <v>49</v>
      </c>
      <c r="G547" s="105">
        <v>56</v>
      </c>
      <c r="H547" s="106">
        <f>IF(E547="NA",0,E547*E$7)+IF(F547="NA",0,F547*F$7)+IF(G547="NA",0,G547*G$7)</f>
        <v>0</v>
      </c>
    </row>
    <row r="548" spans="2:8" ht="20.399999999999999" x14ac:dyDescent="0.75">
      <c r="B548" s="100">
        <v>45541</v>
      </c>
      <c r="C548" s="101" t="s">
        <v>243</v>
      </c>
      <c r="D548" s="102" t="s">
        <v>244</v>
      </c>
      <c r="E548" s="103">
        <v>75</v>
      </c>
      <c r="F548" s="104">
        <v>47</v>
      </c>
      <c r="G548" s="105">
        <v>57</v>
      </c>
      <c r="H548" s="106">
        <f>IF(E548="NA",0,E548*E$7)+IF(F548="NA",0,F548*F$7)+IF(G548="NA",0,G548*G$7)</f>
        <v>0</v>
      </c>
    </row>
    <row r="549" spans="2:8" ht="20.399999999999999" x14ac:dyDescent="0.75">
      <c r="B549" s="100">
        <v>45541</v>
      </c>
      <c r="C549" s="101" t="s">
        <v>1558</v>
      </c>
      <c r="D549" s="102" t="s">
        <v>1559</v>
      </c>
      <c r="E549" s="103">
        <v>45</v>
      </c>
      <c r="F549" s="104">
        <v>64</v>
      </c>
      <c r="G549" s="105">
        <v>27</v>
      </c>
      <c r="H549" s="106">
        <f>IF(E549="NA",0,E549*E$7)+IF(F549="NA",0,F549*F$7)+IF(G549="NA",0,G549*G$7)</f>
        <v>0</v>
      </c>
    </row>
    <row r="550" spans="2:8" ht="20.399999999999999" x14ac:dyDescent="0.75">
      <c r="B550" s="100">
        <v>45541</v>
      </c>
      <c r="C550" s="101" t="s">
        <v>1926</v>
      </c>
      <c r="D550" s="102" t="s">
        <v>1927</v>
      </c>
      <c r="E550" s="103">
        <v>55</v>
      </c>
      <c r="F550" s="104">
        <v>64</v>
      </c>
      <c r="G550" s="105">
        <v>35</v>
      </c>
      <c r="H550" s="106">
        <f>IF(E550="NA",0,E550*E$7)+IF(F550="NA",0,F550*F$7)+IF(G550="NA",0,G550*G$7)</f>
        <v>0</v>
      </c>
    </row>
    <row r="551" spans="2:8" ht="20.399999999999999" x14ac:dyDescent="0.75">
      <c r="B551" s="100">
        <v>45541</v>
      </c>
      <c r="C551" s="101" t="s">
        <v>1007</v>
      </c>
      <c r="D551" s="102" t="s">
        <v>1008</v>
      </c>
      <c r="E551" s="103">
        <v>12</v>
      </c>
      <c r="F551" s="104">
        <v>53</v>
      </c>
      <c r="G551" s="105">
        <v>54</v>
      </c>
      <c r="H551" s="106">
        <f>IF(E551="NA",0,E551*E$7)+IF(F551="NA",0,F551*F$7)+IF(G551="NA",0,G551*G$7)</f>
        <v>0</v>
      </c>
    </row>
    <row r="552" spans="2:8" ht="20.399999999999999" x14ac:dyDescent="0.75">
      <c r="B552" s="100">
        <v>45541</v>
      </c>
      <c r="C552" s="101" t="s">
        <v>1521</v>
      </c>
      <c r="D552" s="102" t="s">
        <v>1522</v>
      </c>
      <c r="E552" s="103">
        <v>54</v>
      </c>
      <c r="F552" s="104">
        <v>56</v>
      </c>
      <c r="G552" s="105">
        <v>45</v>
      </c>
      <c r="H552" s="106">
        <f>IF(E552="NA",0,E552*E$7)+IF(F552="NA",0,F552*F$7)+IF(G552="NA",0,G552*G$7)</f>
        <v>0</v>
      </c>
    </row>
    <row r="553" spans="2:8" ht="20.399999999999999" x14ac:dyDescent="0.75">
      <c r="B553" s="100">
        <v>45541</v>
      </c>
      <c r="C553" s="101" t="s">
        <v>1919</v>
      </c>
      <c r="D553" s="102" t="s">
        <v>1920</v>
      </c>
      <c r="E553" s="103">
        <v>21</v>
      </c>
      <c r="F553" s="104">
        <v>48</v>
      </c>
      <c r="G553" s="105">
        <v>64</v>
      </c>
      <c r="H553" s="106">
        <f>IF(E553="NA",0,E553*E$7)+IF(F553="NA",0,F553*F$7)+IF(G553="NA",0,G553*G$7)</f>
        <v>0</v>
      </c>
    </row>
    <row r="554" spans="2:8" ht="20.399999999999999" x14ac:dyDescent="0.75">
      <c r="B554" s="100">
        <v>45541</v>
      </c>
      <c r="C554" s="101" t="s">
        <v>1414</v>
      </c>
      <c r="D554" s="102" t="s">
        <v>1415</v>
      </c>
      <c r="E554" s="103">
        <v>10</v>
      </c>
      <c r="F554" s="104">
        <v>47</v>
      </c>
      <c r="G554" s="105">
        <v>70</v>
      </c>
      <c r="H554" s="106">
        <f>IF(E554="NA",0,E554*E$7)+IF(F554="NA",0,F554*F$7)+IF(G554="NA",0,G554*G$7)</f>
        <v>0</v>
      </c>
    </row>
    <row r="555" spans="2:8" ht="20.399999999999999" x14ac:dyDescent="0.75">
      <c r="B555" s="100">
        <v>45541</v>
      </c>
      <c r="C555" s="101" t="s">
        <v>190</v>
      </c>
      <c r="D555" s="102" t="s">
        <v>191</v>
      </c>
      <c r="E555" s="103">
        <v>63</v>
      </c>
      <c r="F555" s="104">
        <v>64</v>
      </c>
      <c r="G555" s="105">
        <v>39</v>
      </c>
      <c r="H555" s="106">
        <f>IF(E555="NA",0,E555*E$7)+IF(F555="NA",0,F555*F$7)+IF(G555="NA",0,G555*G$7)</f>
        <v>0</v>
      </c>
    </row>
    <row r="556" spans="2:8" ht="20.399999999999999" x14ac:dyDescent="0.75">
      <c r="B556" s="100">
        <v>45541</v>
      </c>
      <c r="C556" s="101" t="s">
        <v>2177</v>
      </c>
      <c r="D556" s="102" t="s">
        <v>2178</v>
      </c>
      <c r="E556" s="103">
        <v>57</v>
      </c>
      <c r="F556" s="104">
        <v>50</v>
      </c>
      <c r="G556" s="105">
        <v>55</v>
      </c>
      <c r="H556" s="106">
        <f>IF(E556="NA",0,E556*E$7)+IF(F556="NA",0,F556*F$7)+IF(G556="NA",0,G556*G$7)</f>
        <v>0</v>
      </c>
    </row>
    <row r="557" spans="2:8" ht="20.399999999999999" x14ac:dyDescent="0.75">
      <c r="B557" s="100">
        <v>45541</v>
      </c>
      <c r="C557" s="101" t="s">
        <v>329</v>
      </c>
      <c r="D557" s="102" t="s">
        <v>330</v>
      </c>
      <c r="E557" s="103">
        <v>48</v>
      </c>
      <c r="F557" s="104">
        <v>48</v>
      </c>
      <c r="G557" s="105">
        <v>56</v>
      </c>
      <c r="H557" s="106">
        <f>IF(E557="NA",0,E557*E$7)+IF(F557="NA",0,F557*F$7)+IF(G557="NA",0,G557*G$7)</f>
        <v>0</v>
      </c>
    </row>
    <row r="558" spans="2:8" ht="20.399999999999999" x14ac:dyDescent="0.75">
      <c r="B558" s="100">
        <v>45541</v>
      </c>
      <c r="C558" s="101" t="s">
        <v>32</v>
      </c>
      <c r="D558" s="102" t="s">
        <v>1502</v>
      </c>
      <c r="E558" s="103">
        <v>24</v>
      </c>
      <c r="F558" s="104">
        <v>36</v>
      </c>
      <c r="G558" s="105">
        <v>80</v>
      </c>
      <c r="H558" s="106">
        <f>IF(E558="NA",0,E558*E$7)+IF(F558="NA",0,F558*F$7)+IF(G558="NA",0,G558*G$7)</f>
        <v>0</v>
      </c>
    </row>
    <row r="559" spans="2:8" ht="20.399999999999999" x14ac:dyDescent="0.75">
      <c r="B559" s="100">
        <v>45541</v>
      </c>
      <c r="C559" s="101" t="s">
        <v>171</v>
      </c>
      <c r="D559" s="102" t="s">
        <v>172</v>
      </c>
      <c r="E559" s="103">
        <v>50</v>
      </c>
      <c r="F559" s="104">
        <v>52</v>
      </c>
      <c r="G559" s="105">
        <v>57</v>
      </c>
      <c r="H559" s="106">
        <f>IF(E559="NA",0,E559*E$7)+IF(F559="NA",0,F559*F$7)+IF(G559="NA",0,G559*G$7)</f>
        <v>0</v>
      </c>
    </row>
    <row r="560" spans="2:8" ht="20.399999999999999" x14ac:dyDescent="0.75">
      <c r="B560" s="100">
        <v>45541</v>
      </c>
      <c r="C560" s="101" t="s">
        <v>696</v>
      </c>
      <c r="D560" s="102" t="s">
        <v>697</v>
      </c>
      <c r="E560" s="103">
        <v>39</v>
      </c>
      <c r="F560" s="104">
        <v>49</v>
      </c>
      <c r="G560" s="105">
        <v>57</v>
      </c>
      <c r="H560" s="106">
        <f>IF(E560="NA",0,E560*E$7)+IF(F560="NA",0,F560*F$7)+IF(G560="NA",0,G560*G$7)</f>
        <v>0</v>
      </c>
    </row>
    <row r="561" spans="2:8" ht="20.399999999999999" x14ac:dyDescent="0.75">
      <c r="B561" s="100">
        <v>45541</v>
      </c>
      <c r="C561" s="101" t="s">
        <v>39</v>
      </c>
      <c r="D561" s="102" t="s">
        <v>40</v>
      </c>
      <c r="E561" s="103">
        <v>7</v>
      </c>
      <c r="F561" s="104">
        <v>41</v>
      </c>
      <c r="G561" s="105">
        <v>59</v>
      </c>
      <c r="H561" s="106">
        <f>IF(E561="NA",0,E561*E$7)+IF(F561="NA",0,F561*F$7)+IF(G561="NA",0,G561*G$7)</f>
        <v>0</v>
      </c>
    </row>
    <row r="562" spans="2:8" ht="20.399999999999999" x14ac:dyDescent="0.75">
      <c r="B562" s="100">
        <v>45541</v>
      </c>
      <c r="C562" s="101" t="s">
        <v>490</v>
      </c>
      <c r="D562" s="102" t="s">
        <v>491</v>
      </c>
      <c r="E562" s="103">
        <v>74</v>
      </c>
      <c r="F562" s="104">
        <v>55</v>
      </c>
      <c r="G562" s="105">
        <v>48</v>
      </c>
      <c r="H562" s="106">
        <f>IF(E562="NA",0,E562*E$7)+IF(F562="NA",0,F562*F$7)+IF(G562="NA",0,G562*G$7)</f>
        <v>0</v>
      </c>
    </row>
    <row r="563" spans="2:8" ht="20.399999999999999" x14ac:dyDescent="0.75">
      <c r="B563" s="100">
        <v>45541</v>
      </c>
      <c r="C563" s="101" t="s">
        <v>205</v>
      </c>
      <c r="D563" s="102" t="s">
        <v>206</v>
      </c>
      <c r="E563" s="103">
        <v>72</v>
      </c>
      <c r="F563" s="104">
        <v>45</v>
      </c>
      <c r="G563" s="105">
        <v>48</v>
      </c>
      <c r="H563" s="106">
        <f>IF(E563="NA",0,E563*E$7)+IF(F563="NA",0,F563*F$7)+IF(G563="NA",0,G563*G$7)</f>
        <v>0</v>
      </c>
    </row>
    <row r="564" spans="2:8" ht="20.399999999999999" x14ac:dyDescent="0.75">
      <c r="B564" s="100">
        <v>45541</v>
      </c>
      <c r="C564" s="101" t="s">
        <v>1218</v>
      </c>
      <c r="D564" s="102" t="s">
        <v>1219</v>
      </c>
      <c r="E564" s="103">
        <v>47</v>
      </c>
      <c r="F564" s="104">
        <v>49</v>
      </c>
      <c r="G564" s="105">
        <v>59</v>
      </c>
      <c r="H564" s="106">
        <f>IF(E564="NA",0,E564*E$7)+IF(F564="NA",0,F564*F$7)+IF(G564="NA",0,G564*G$7)</f>
        <v>0</v>
      </c>
    </row>
    <row r="565" spans="2:8" ht="20.399999999999999" x14ac:dyDescent="0.75">
      <c r="B565" s="100">
        <v>45541</v>
      </c>
      <c r="C565" s="101" t="s">
        <v>103</v>
      </c>
      <c r="D565" s="102" t="s">
        <v>104</v>
      </c>
      <c r="E565" s="103">
        <v>15</v>
      </c>
      <c r="F565" s="104">
        <v>45</v>
      </c>
      <c r="G565" s="105">
        <v>60</v>
      </c>
      <c r="H565" s="106">
        <f>IF(E565="NA",0,E565*E$7)+IF(F565="NA",0,F565*F$7)+IF(G565="NA",0,G565*G$7)</f>
        <v>0</v>
      </c>
    </row>
    <row r="566" spans="2:8" ht="20.399999999999999" x14ac:dyDescent="0.75">
      <c r="B566" s="100">
        <v>45541</v>
      </c>
      <c r="C566" s="101" t="s">
        <v>1459</v>
      </c>
      <c r="D566" s="102" t="s">
        <v>1460</v>
      </c>
      <c r="E566" s="103">
        <v>31</v>
      </c>
      <c r="F566" s="104">
        <v>43</v>
      </c>
      <c r="G566" s="105">
        <v>76</v>
      </c>
      <c r="H566" s="106">
        <f>IF(E566="NA",0,E566*E$7)+IF(F566="NA",0,F566*F$7)+IF(G566="NA",0,G566*G$7)</f>
        <v>0</v>
      </c>
    </row>
    <row r="567" spans="2:8" ht="20.399999999999999" x14ac:dyDescent="0.75">
      <c r="B567" s="100">
        <v>45541</v>
      </c>
      <c r="C567" s="101" t="s">
        <v>276</v>
      </c>
      <c r="D567" s="102" t="s">
        <v>277</v>
      </c>
      <c r="E567" s="103">
        <v>81</v>
      </c>
      <c r="F567" s="104">
        <v>57</v>
      </c>
      <c r="G567" s="105">
        <v>44</v>
      </c>
      <c r="H567" s="106">
        <f>IF(E567="NA",0,E567*E$7)+IF(F567="NA",0,F567*F$7)+IF(G567="NA",0,G567*G$7)</f>
        <v>0</v>
      </c>
    </row>
    <row r="568" spans="2:8" ht="20.399999999999999" x14ac:dyDescent="0.75">
      <c r="B568" s="100">
        <v>45541</v>
      </c>
      <c r="C568" s="101" t="s">
        <v>2048</v>
      </c>
      <c r="D568" s="102" t="s">
        <v>2049</v>
      </c>
      <c r="E568" s="103">
        <v>83</v>
      </c>
      <c r="F568" s="104">
        <v>62</v>
      </c>
      <c r="G568" s="105">
        <v>37</v>
      </c>
      <c r="H568" s="106">
        <f>IF(E568="NA",0,E568*E$7)+IF(F568="NA",0,F568*F$7)+IF(G568="NA",0,G568*G$7)</f>
        <v>0</v>
      </c>
    </row>
    <row r="569" spans="2:8" ht="20.399999999999999" x14ac:dyDescent="0.75">
      <c r="B569" s="100">
        <v>45541</v>
      </c>
      <c r="C569" s="101" t="s">
        <v>785</v>
      </c>
      <c r="D569" s="102" t="s">
        <v>786</v>
      </c>
      <c r="E569" s="103">
        <v>57</v>
      </c>
      <c r="F569" s="104">
        <v>54</v>
      </c>
      <c r="G569" s="105">
        <v>49</v>
      </c>
      <c r="H569" s="106">
        <f>IF(E569="NA",0,E569*E$7)+IF(F569="NA",0,F569*F$7)+IF(G569="NA",0,G569*G$7)</f>
        <v>0</v>
      </c>
    </row>
    <row r="570" spans="2:8" ht="20.399999999999999" x14ac:dyDescent="0.75">
      <c r="B570" s="100">
        <v>45541</v>
      </c>
      <c r="C570" s="101" t="s">
        <v>338</v>
      </c>
      <c r="D570" s="102" t="s">
        <v>339</v>
      </c>
      <c r="E570" s="103">
        <v>55</v>
      </c>
      <c r="F570" s="104">
        <v>48</v>
      </c>
      <c r="G570" s="105">
        <v>51</v>
      </c>
      <c r="H570" s="106">
        <f>IF(E570="NA",0,E570*E$7)+IF(F570="NA",0,F570*F$7)+IF(G570="NA",0,G570*G$7)</f>
        <v>0</v>
      </c>
    </row>
    <row r="571" spans="2:8" ht="20.399999999999999" x14ac:dyDescent="0.75">
      <c r="B571" s="100">
        <v>45541</v>
      </c>
      <c r="C571" s="101" t="s">
        <v>165</v>
      </c>
      <c r="D571" s="102" t="s">
        <v>166</v>
      </c>
      <c r="E571" s="103">
        <v>89</v>
      </c>
      <c r="F571" s="104">
        <v>46</v>
      </c>
      <c r="G571" s="105">
        <v>64</v>
      </c>
      <c r="H571" s="106">
        <f>IF(E571="NA",0,E571*E$7)+IF(F571="NA",0,F571*F$7)+IF(G571="NA",0,G571*G$7)</f>
        <v>0</v>
      </c>
    </row>
    <row r="572" spans="2:8" ht="20.399999999999999" x14ac:dyDescent="0.75">
      <c r="B572" s="100">
        <v>45541</v>
      </c>
      <c r="C572" s="101" t="s">
        <v>1513</v>
      </c>
      <c r="D572" s="102" t="s">
        <v>1514</v>
      </c>
      <c r="E572" s="103">
        <v>17</v>
      </c>
      <c r="F572" s="104">
        <v>40</v>
      </c>
      <c r="G572" s="105">
        <v>65</v>
      </c>
      <c r="H572" s="106">
        <f>IF(E572="NA",0,E572*E$7)+IF(F572="NA",0,F572*F$7)+IF(G572="NA",0,G572*G$7)</f>
        <v>0</v>
      </c>
    </row>
    <row r="573" spans="2:8" ht="20.399999999999999" x14ac:dyDescent="0.75">
      <c r="B573" s="100">
        <v>45541</v>
      </c>
      <c r="C573" s="101" t="s">
        <v>1416</v>
      </c>
      <c r="D573" s="102" t="s">
        <v>1417</v>
      </c>
      <c r="E573" s="103">
        <v>36</v>
      </c>
      <c r="F573" s="104">
        <v>46</v>
      </c>
      <c r="G573" s="105">
        <v>68</v>
      </c>
      <c r="H573" s="106">
        <f>IF(E573="NA",0,E573*E$7)+IF(F573="NA",0,F573*F$7)+IF(G573="NA",0,G573*G$7)</f>
        <v>0</v>
      </c>
    </row>
    <row r="574" spans="2:8" ht="20.399999999999999" x14ac:dyDescent="0.75">
      <c r="B574" s="100">
        <v>45541</v>
      </c>
      <c r="C574" s="101" t="s">
        <v>550</v>
      </c>
      <c r="D574" s="102" t="s">
        <v>551</v>
      </c>
      <c r="E574" s="103">
        <v>48</v>
      </c>
      <c r="F574" s="104">
        <v>52</v>
      </c>
      <c r="G574" s="105">
        <v>53</v>
      </c>
      <c r="H574" s="106">
        <f>IF(E574="NA",0,E574*E$7)+IF(F574="NA",0,F574*F$7)+IF(G574="NA",0,G574*G$7)</f>
        <v>0</v>
      </c>
    </row>
    <row r="575" spans="2:8" ht="20.399999999999999" x14ac:dyDescent="0.75">
      <c r="B575" s="100">
        <v>45541</v>
      </c>
      <c r="C575" s="101" t="s">
        <v>906</v>
      </c>
      <c r="D575" s="102" t="s">
        <v>907</v>
      </c>
      <c r="E575" s="103">
        <v>30</v>
      </c>
      <c r="F575" s="104">
        <v>51</v>
      </c>
      <c r="G575" s="105">
        <v>56</v>
      </c>
      <c r="H575" s="106">
        <f>IF(E575="NA",0,E575*E$7)+IF(F575="NA",0,F575*F$7)+IF(G575="NA",0,G575*G$7)</f>
        <v>0</v>
      </c>
    </row>
    <row r="576" spans="2:8" ht="20.399999999999999" x14ac:dyDescent="0.75">
      <c r="B576" s="100">
        <v>45541</v>
      </c>
      <c r="C576" s="101" t="s">
        <v>316</v>
      </c>
      <c r="D576" s="102" t="s">
        <v>317</v>
      </c>
      <c r="E576" s="103">
        <v>77</v>
      </c>
      <c r="F576" s="104">
        <v>53</v>
      </c>
      <c r="G576" s="105">
        <v>51</v>
      </c>
      <c r="H576" s="106">
        <f>IF(E576="NA",0,E576*E$7)+IF(F576="NA",0,F576*F$7)+IF(G576="NA",0,G576*G$7)</f>
        <v>0</v>
      </c>
    </row>
    <row r="577" spans="2:8" ht="20.399999999999999" x14ac:dyDescent="0.75">
      <c r="B577" s="100">
        <v>45541</v>
      </c>
      <c r="C577" s="101" t="s">
        <v>963</v>
      </c>
      <c r="D577" s="102" t="s">
        <v>964</v>
      </c>
      <c r="E577" s="103">
        <v>44</v>
      </c>
      <c r="F577" s="104">
        <v>55</v>
      </c>
      <c r="G577" s="105">
        <v>51</v>
      </c>
      <c r="H577" s="106">
        <f>IF(E577="NA",0,E577*E$7)+IF(F577="NA",0,F577*F$7)+IF(G577="NA",0,G577*G$7)</f>
        <v>0</v>
      </c>
    </row>
    <row r="578" spans="2:8" ht="20.399999999999999" x14ac:dyDescent="0.75">
      <c r="B578" s="100">
        <v>45541</v>
      </c>
      <c r="C578" s="101" t="s">
        <v>1290</v>
      </c>
      <c r="D578" s="102" t="s">
        <v>1291</v>
      </c>
      <c r="E578" s="103">
        <v>26</v>
      </c>
      <c r="F578" s="104">
        <v>54</v>
      </c>
      <c r="G578" s="105">
        <v>53</v>
      </c>
      <c r="H578" s="106">
        <f>IF(E578="NA",0,E578*E$7)+IF(F578="NA",0,F578*F$7)+IF(G578="NA",0,G578*G$7)</f>
        <v>0</v>
      </c>
    </row>
    <row r="579" spans="2:8" ht="20.399999999999999" x14ac:dyDescent="0.75">
      <c r="B579" s="100">
        <v>45541</v>
      </c>
      <c r="C579" s="101" t="s">
        <v>19</v>
      </c>
      <c r="D579" s="102" t="s">
        <v>271</v>
      </c>
      <c r="E579" s="103">
        <v>79</v>
      </c>
      <c r="F579" s="104">
        <v>55</v>
      </c>
      <c r="G579" s="105">
        <v>48</v>
      </c>
      <c r="H579" s="106">
        <f>IF(E579="NA",0,E579*E$7)+IF(F579="NA",0,F579*F$7)+IF(G579="NA",0,G579*G$7)</f>
        <v>0</v>
      </c>
    </row>
    <row r="580" spans="2:8" ht="20.399999999999999" x14ac:dyDescent="0.75">
      <c r="B580" s="100">
        <v>45541</v>
      </c>
      <c r="C580" s="101" t="s">
        <v>717</v>
      </c>
      <c r="D580" s="102" t="s">
        <v>718</v>
      </c>
      <c r="E580" s="103">
        <v>45</v>
      </c>
      <c r="F580" s="104">
        <v>47</v>
      </c>
      <c r="G580" s="105">
        <v>58</v>
      </c>
      <c r="H580" s="106">
        <f>IF(E580="NA",0,E580*E$7)+IF(F580="NA",0,F580*F$7)+IF(G580="NA",0,G580*G$7)</f>
        <v>0</v>
      </c>
    </row>
    <row r="581" spans="2:8" ht="20.399999999999999" x14ac:dyDescent="0.75">
      <c r="B581" s="100">
        <v>45541</v>
      </c>
      <c r="C581" s="101" t="s">
        <v>481</v>
      </c>
      <c r="D581" s="102" t="s">
        <v>482</v>
      </c>
      <c r="E581" s="103">
        <v>64</v>
      </c>
      <c r="F581" s="104">
        <v>50</v>
      </c>
      <c r="G581" s="105">
        <v>51</v>
      </c>
      <c r="H581" s="106">
        <f>IF(E581="NA",0,E581*E$7)+IF(F581="NA",0,F581*F$7)+IF(G581="NA",0,G581*G$7)</f>
        <v>0</v>
      </c>
    </row>
    <row r="582" spans="2:8" ht="20.399999999999999" x14ac:dyDescent="0.75">
      <c r="B582" s="100">
        <v>45541</v>
      </c>
      <c r="C582" s="101" t="s">
        <v>975</v>
      </c>
      <c r="D582" s="102" t="s">
        <v>976</v>
      </c>
      <c r="E582" s="103">
        <v>39</v>
      </c>
      <c r="F582" s="104">
        <v>44</v>
      </c>
      <c r="G582" s="105">
        <v>63</v>
      </c>
      <c r="H582" s="106">
        <f>IF(E582="NA",0,E582*E$7)+IF(F582="NA",0,F582*F$7)+IF(G582="NA",0,G582*G$7)</f>
        <v>0</v>
      </c>
    </row>
    <row r="583" spans="2:8" ht="20.399999999999999" x14ac:dyDescent="0.75">
      <c r="B583" s="100">
        <v>45541</v>
      </c>
      <c r="C583" s="101" t="s">
        <v>669</v>
      </c>
      <c r="D583" s="102" t="s">
        <v>670</v>
      </c>
      <c r="E583" s="103">
        <v>97</v>
      </c>
      <c r="F583" s="104">
        <v>56</v>
      </c>
      <c r="G583" s="105">
        <v>46</v>
      </c>
      <c r="H583" s="106">
        <f>IF(E583="NA",0,E583*E$7)+IF(F583="NA",0,F583*F$7)+IF(G583="NA",0,G583*G$7)</f>
        <v>0</v>
      </c>
    </row>
    <row r="584" spans="2:8" ht="20.399999999999999" x14ac:dyDescent="0.75">
      <c r="B584" s="100">
        <v>45541</v>
      </c>
      <c r="C584" s="101" t="s">
        <v>2009</v>
      </c>
      <c r="D584" s="102" t="s">
        <v>2010</v>
      </c>
      <c r="E584" s="103">
        <v>38</v>
      </c>
      <c r="F584" s="104">
        <v>50</v>
      </c>
      <c r="G584" s="105">
        <v>56</v>
      </c>
      <c r="H584" s="106">
        <f>IF(E584="NA",0,E584*E$7)+IF(F584="NA",0,F584*F$7)+IF(G584="NA",0,G584*G$7)</f>
        <v>0</v>
      </c>
    </row>
    <row r="585" spans="2:8" ht="20.399999999999999" x14ac:dyDescent="0.75">
      <c r="B585" s="100">
        <v>45541</v>
      </c>
      <c r="C585" s="101" t="s">
        <v>977</v>
      </c>
      <c r="D585" s="102" t="s">
        <v>978</v>
      </c>
      <c r="E585" s="103">
        <v>27</v>
      </c>
      <c r="F585" s="104">
        <v>49</v>
      </c>
      <c r="G585" s="105">
        <v>60</v>
      </c>
      <c r="H585" s="106">
        <f>IF(E585="NA",0,E585*E$7)+IF(F585="NA",0,F585*F$7)+IF(G585="NA",0,G585*G$7)</f>
        <v>0</v>
      </c>
    </row>
    <row r="586" spans="2:8" ht="20.399999999999999" x14ac:dyDescent="0.75">
      <c r="B586" s="100">
        <v>45541</v>
      </c>
      <c r="C586" s="101" t="s">
        <v>685</v>
      </c>
      <c r="D586" s="102" t="s">
        <v>686</v>
      </c>
      <c r="E586" s="103">
        <v>39</v>
      </c>
      <c r="F586" s="104">
        <v>51</v>
      </c>
      <c r="G586" s="105">
        <v>56</v>
      </c>
      <c r="H586" s="106">
        <f>IF(E586="NA",0,E586*E$7)+IF(F586="NA",0,F586*F$7)+IF(G586="NA",0,G586*G$7)</f>
        <v>0</v>
      </c>
    </row>
    <row r="587" spans="2:8" ht="20.399999999999999" x14ac:dyDescent="0.75">
      <c r="B587" s="100">
        <v>45541</v>
      </c>
      <c r="C587" s="101" t="s">
        <v>1349</v>
      </c>
      <c r="D587" s="102" t="s">
        <v>1350</v>
      </c>
      <c r="E587" s="103">
        <v>20</v>
      </c>
      <c r="F587" s="104">
        <v>47</v>
      </c>
      <c r="G587" s="105">
        <v>64</v>
      </c>
      <c r="H587" s="106">
        <f>IF(E587="NA",0,E587*E$7)+IF(F587="NA",0,F587*F$7)+IF(G587="NA",0,G587*G$7)</f>
        <v>0</v>
      </c>
    </row>
    <row r="588" spans="2:8" ht="20.399999999999999" x14ac:dyDescent="0.75">
      <c r="B588" s="100">
        <v>45541</v>
      </c>
      <c r="C588" s="101" t="s">
        <v>2480</v>
      </c>
      <c r="D588" s="102" t="s">
        <v>2487</v>
      </c>
      <c r="E588" s="103">
        <v>33</v>
      </c>
      <c r="F588" s="104">
        <v>42</v>
      </c>
      <c r="G588" s="105">
        <v>68</v>
      </c>
      <c r="H588" s="106">
        <f>IF(E588="NA",0,E588*E$7)+IF(F588="NA",0,F588*F$7)+IF(G588="NA",0,G588*G$7)</f>
        <v>0</v>
      </c>
    </row>
    <row r="589" spans="2:8" ht="20.399999999999999" x14ac:dyDescent="0.75">
      <c r="B589" s="100">
        <v>45541</v>
      </c>
      <c r="C589" s="101" t="s">
        <v>2013</v>
      </c>
      <c r="D589" s="102" t="s">
        <v>2014</v>
      </c>
      <c r="E589" s="103">
        <v>31</v>
      </c>
      <c r="F589" s="104">
        <v>40</v>
      </c>
      <c r="G589" s="105">
        <v>69</v>
      </c>
      <c r="H589" s="106">
        <f>IF(E589="NA",0,E589*E$7)+IF(F589="NA",0,F589*F$7)+IF(G589="NA",0,G589*G$7)</f>
        <v>0</v>
      </c>
    </row>
    <row r="590" spans="2:8" ht="20.399999999999999" x14ac:dyDescent="0.75">
      <c r="B590" s="100">
        <v>45541</v>
      </c>
      <c r="C590" s="101" t="s">
        <v>1548</v>
      </c>
      <c r="D590" s="102" t="s">
        <v>1549</v>
      </c>
      <c r="E590" s="103">
        <v>3</v>
      </c>
      <c r="F590" s="104">
        <v>51</v>
      </c>
      <c r="G590" s="105">
        <v>70</v>
      </c>
      <c r="H590" s="106">
        <f>IF(E590="NA",0,E590*E$7)+IF(F590="NA",0,F590*F$7)+IF(G590="NA",0,G590*G$7)</f>
        <v>0</v>
      </c>
    </row>
    <row r="591" spans="2:8" ht="20.399999999999999" x14ac:dyDescent="0.75">
      <c r="B591" s="100">
        <v>45541</v>
      </c>
      <c r="C591" s="101" t="s">
        <v>1494</v>
      </c>
      <c r="D591" s="102" t="s">
        <v>1495</v>
      </c>
      <c r="E591" s="103">
        <v>40</v>
      </c>
      <c r="F591" s="104">
        <v>46</v>
      </c>
      <c r="G591" s="105">
        <v>60</v>
      </c>
      <c r="H591" s="106">
        <f>IF(E591="NA",0,E591*E$7)+IF(F591="NA",0,F591*F$7)+IF(G591="NA",0,G591*G$7)</f>
        <v>0</v>
      </c>
    </row>
    <row r="592" spans="2:8" ht="20.399999999999999" x14ac:dyDescent="0.75">
      <c r="B592" s="100">
        <v>45541</v>
      </c>
      <c r="C592" s="101" t="s">
        <v>2599</v>
      </c>
      <c r="D592" s="102" t="s">
        <v>2600</v>
      </c>
      <c r="E592" s="103">
        <v>70</v>
      </c>
      <c r="F592" s="104">
        <v>57</v>
      </c>
      <c r="G592" s="105">
        <v>43</v>
      </c>
      <c r="H592" s="106">
        <f>IF(E592="NA",0,E592*E$7)+IF(F592="NA",0,F592*F$7)+IF(G592="NA",0,G592*G$7)</f>
        <v>0</v>
      </c>
    </row>
    <row r="593" spans="2:8" ht="20.399999999999999" x14ac:dyDescent="0.75">
      <c r="B593" s="100">
        <v>45541</v>
      </c>
      <c r="C593" s="101" t="s">
        <v>2404</v>
      </c>
      <c r="D593" s="102" t="s">
        <v>2405</v>
      </c>
      <c r="E593" s="103">
        <v>53</v>
      </c>
      <c r="F593" s="104">
        <v>50</v>
      </c>
      <c r="G593" s="105">
        <v>54</v>
      </c>
      <c r="H593" s="106">
        <f>IF(E593="NA",0,E593*E$7)+IF(F593="NA",0,F593*F$7)+IF(G593="NA",0,G593*G$7)</f>
        <v>0</v>
      </c>
    </row>
    <row r="594" spans="2:8" ht="20.399999999999999" x14ac:dyDescent="0.75">
      <c r="B594" s="100">
        <v>45541</v>
      </c>
      <c r="C594" s="101" t="s">
        <v>479</v>
      </c>
      <c r="D594" s="102" t="s">
        <v>480</v>
      </c>
      <c r="E594" s="103">
        <v>64</v>
      </c>
      <c r="F594" s="104">
        <v>44</v>
      </c>
      <c r="G594" s="105">
        <v>56</v>
      </c>
      <c r="H594" s="106">
        <f>IF(E594="NA",0,E594*E$7)+IF(F594="NA",0,F594*F$7)+IF(G594="NA",0,G594*G$7)</f>
        <v>0</v>
      </c>
    </row>
    <row r="595" spans="2:8" ht="20.399999999999999" x14ac:dyDescent="0.75">
      <c r="B595" s="100">
        <v>45541</v>
      </c>
      <c r="C595" s="101" t="s">
        <v>652</v>
      </c>
      <c r="D595" s="102" t="s">
        <v>2279</v>
      </c>
      <c r="E595" s="103">
        <v>87</v>
      </c>
      <c r="F595" s="104">
        <v>54</v>
      </c>
      <c r="G595" s="105">
        <v>55</v>
      </c>
      <c r="H595" s="106">
        <f>IF(E595="NA",0,E595*E$7)+IF(F595="NA",0,F595*F$7)+IF(G595="NA",0,G595*G$7)</f>
        <v>0</v>
      </c>
    </row>
    <row r="596" spans="2:8" ht="20.399999999999999" x14ac:dyDescent="0.75">
      <c r="B596" s="100">
        <v>45541</v>
      </c>
      <c r="C596" s="101" t="s">
        <v>2852</v>
      </c>
      <c r="D596" s="102" t="s">
        <v>2853</v>
      </c>
      <c r="E596" s="103">
        <v>46</v>
      </c>
      <c r="F596" s="104">
        <v>47</v>
      </c>
      <c r="G596" s="105">
        <v>60</v>
      </c>
      <c r="H596" s="106">
        <f>IF(E596="NA",0,E596*E$7)+IF(F596="NA",0,F596*F$7)+IF(G596="NA",0,G596*G$7)</f>
        <v>0</v>
      </c>
    </row>
    <row r="597" spans="2:8" ht="20.399999999999999" x14ac:dyDescent="0.75">
      <c r="B597" s="100">
        <v>45541</v>
      </c>
      <c r="C597" s="101" t="s">
        <v>2044</v>
      </c>
      <c r="D597" s="102" t="s">
        <v>2045</v>
      </c>
      <c r="E597" s="103">
        <v>55</v>
      </c>
      <c r="F597" s="104">
        <v>59</v>
      </c>
      <c r="G597" s="105">
        <v>45</v>
      </c>
      <c r="H597" s="106">
        <f>IF(E597="NA",0,E597*E$7)+IF(F597="NA",0,F597*F$7)+IF(G597="NA",0,G597*G$7)</f>
        <v>0</v>
      </c>
    </row>
    <row r="598" spans="2:8" ht="20.399999999999999" x14ac:dyDescent="0.75">
      <c r="B598" s="100">
        <v>45541</v>
      </c>
      <c r="C598" s="101" t="s">
        <v>174</v>
      </c>
      <c r="D598" s="102" t="s">
        <v>175</v>
      </c>
      <c r="E598" s="103">
        <v>95</v>
      </c>
      <c r="F598" s="104">
        <v>66</v>
      </c>
      <c r="G598" s="105">
        <v>34</v>
      </c>
      <c r="H598" s="106">
        <f>IF(E598="NA",0,E598*E$7)+IF(F598="NA",0,F598*F$7)+IF(G598="NA",0,G598*G$7)</f>
        <v>0</v>
      </c>
    </row>
    <row r="599" spans="2:8" ht="20.399999999999999" x14ac:dyDescent="0.75">
      <c r="B599" s="100">
        <v>45541</v>
      </c>
      <c r="C599" s="101" t="s">
        <v>2388</v>
      </c>
      <c r="D599" s="102" t="s">
        <v>2408</v>
      </c>
      <c r="E599" s="103">
        <v>66</v>
      </c>
      <c r="F599" s="104">
        <v>55</v>
      </c>
      <c r="G599" s="105">
        <v>48</v>
      </c>
      <c r="H599" s="106">
        <f>IF(E599="NA",0,E599*E$7)+IF(F599="NA",0,F599*F$7)+IF(G599="NA",0,G599*G$7)</f>
        <v>0</v>
      </c>
    </row>
    <row r="600" spans="2:8" ht="20.399999999999999" x14ac:dyDescent="0.75">
      <c r="B600" s="100">
        <v>45541</v>
      </c>
      <c r="C600" s="101" t="s">
        <v>2088</v>
      </c>
      <c r="D600" s="102" t="s">
        <v>2882</v>
      </c>
      <c r="E600" s="103">
        <v>11</v>
      </c>
      <c r="F600" s="104">
        <v>43</v>
      </c>
      <c r="G600" s="105">
        <v>72</v>
      </c>
      <c r="H600" s="106">
        <f>IF(E600="NA",0,E600*E$7)+IF(F600="NA",0,F600*F$7)+IF(G600="NA",0,G600*G$7)</f>
        <v>0</v>
      </c>
    </row>
    <row r="601" spans="2:8" ht="20.399999999999999" x14ac:dyDescent="0.75">
      <c r="B601" s="100">
        <v>45541</v>
      </c>
      <c r="C601" s="101" t="s">
        <v>1997</v>
      </c>
      <c r="D601" s="102" t="s">
        <v>2934</v>
      </c>
      <c r="E601" s="103">
        <v>37</v>
      </c>
      <c r="F601" s="104">
        <v>52</v>
      </c>
      <c r="G601" s="105">
        <v>54</v>
      </c>
      <c r="H601" s="106">
        <f>IF(E601="NA",0,E601*E$7)+IF(F601="NA",0,F601*F$7)+IF(G601="NA",0,G601*G$7)</f>
        <v>0</v>
      </c>
    </row>
    <row r="602" spans="2:8" ht="20.399999999999999" x14ac:dyDescent="0.75">
      <c r="B602" s="100">
        <v>45541</v>
      </c>
      <c r="C602" s="101" t="s">
        <v>726</v>
      </c>
      <c r="D602" s="102" t="s">
        <v>2940</v>
      </c>
      <c r="E602" s="103">
        <v>52</v>
      </c>
      <c r="F602" s="104">
        <v>47</v>
      </c>
      <c r="G602" s="105">
        <v>57</v>
      </c>
      <c r="H602" s="106">
        <f>IF(E602="NA",0,E602*E$7)+IF(F602="NA",0,F602*F$7)+IF(G602="NA",0,G602*G$7)</f>
        <v>0</v>
      </c>
    </row>
    <row r="603" spans="2:8" ht="20.399999999999999" x14ac:dyDescent="0.75">
      <c r="B603" s="100">
        <v>45541</v>
      </c>
      <c r="C603" s="101" t="s">
        <v>2694</v>
      </c>
      <c r="D603" s="102" t="s">
        <v>2695</v>
      </c>
      <c r="E603" s="103">
        <v>27</v>
      </c>
      <c r="F603" s="104">
        <v>49</v>
      </c>
      <c r="G603" s="105">
        <v>67</v>
      </c>
      <c r="H603" s="106">
        <f>IF(E603="NA",0,E603*E$7)+IF(F603="NA",0,F603*F$7)+IF(G603="NA",0,G603*G$7)</f>
        <v>0</v>
      </c>
    </row>
    <row r="604" spans="2:8" ht="20.399999999999999" x14ac:dyDescent="0.75">
      <c r="B604" s="100">
        <v>45541</v>
      </c>
      <c r="C604" s="101" t="s">
        <v>1630</v>
      </c>
      <c r="D604" s="102" t="s">
        <v>1631</v>
      </c>
      <c r="E604" s="103">
        <v>37</v>
      </c>
      <c r="F604" s="104">
        <v>54</v>
      </c>
      <c r="G604" s="105">
        <v>51</v>
      </c>
      <c r="H604" s="106">
        <f>IF(E604="NA",0,E604*E$7)+IF(F604="NA",0,F604*F$7)+IF(G604="NA",0,G604*G$7)</f>
        <v>0</v>
      </c>
    </row>
    <row r="605" spans="2:8" ht="20.399999999999999" x14ac:dyDescent="0.75">
      <c r="B605" s="100">
        <v>45541</v>
      </c>
      <c r="C605" s="101" t="s">
        <v>1310</v>
      </c>
      <c r="D605" s="102" t="s">
        <v>1311</v>
      </c>
      <c r="E605" s="103">
        <v>49</v>
      </c>
      <c r="F605" s="104">
        <v>55</v>
      </c>
      <c r="G605" s="105">
        <v>49</v>
      </c>
      <c r="H605" s="106">
        <f>IF(E605="NA",0,E605*E$7)+IF(F605="NA",0,F605*F$7)+IF(G605="NA",0,G605*G$7)</f>
        <v>0</v>
      </c>
    </row>
    <row r="606" spans="2:8" ht="20.399999999999999" x14ac:dyDescent="0.75">
      <c r="B606" s="100">
        <v>45541</v>
      </c>
      <c r="C606" s="101" t="s">
        <v>1214</v>
      </c>
      <c r="D606" s="102" t="s">
        <v>1215</v>
      </c>
      <c r="E606" s="103">
        <v>27</v>
      </c>
      <c r="F606" s="104">
        <v>53</v>
      </c>
      <c r="G606" s="105">
        <v>53</v>
      </c>
      <c r="H606" s="106">
        <f>IF(E606="NA",0,E606*E$7)+IF(F606="NA",0,F606*F$7)+IF(G606="NA",0,G606*G$7)</f>
        <v>0</v>
      </c>
    </row>
    <row r="607" spans="2:8" ht="20.399999999999999" x14ac:dyDescent="0.75">
      <c r="B607" s="100">
        <v>45541</v>
      </c>
      <c r="C607" s="101" t="s">
        <v>1149</v>
      </c>
      <c r="D607" s="102" t="s">
        <v>1150</v>
      </c>
      <c r="E607" s="103">
        <v>65</v>
      </c>
      <c r="F607" s="104">
        <v>57</v>
      </c>
      <c r="G607" s="105">
        <v>54</v>
      </c>
      <c r="H607" s="106">
        <f>IF(E607="NA",0,E607*E$7)+IF(F607="NA",0,F607*F$7)+IF(G607="NA",0,G607*G$7)</f>
        <v>0</v>
      </c>
    </row>
    <row r="608" spans="2:8" ht="20.399999999999999" x14ac:dyDescent="0.75">
      <c r="B608" s="100">
        <v>45541</v>
      </c>
      <c r="C608" s="101" t="s">
        <v>1196</v>
      </c>
      <c r="D608" s="102" t="s">
        <v>1197</v>
      </c>
      <c r="E608" s="103">
        <v>30</v>
      </c>
      <c r="F608" s="104">
        <v>53</v>
      </c>
      <c r="G608" s="105">
        <v>52</v>
      </c>
      <c r="H608" s="106">
        <f>IF(E608="NA",0,E608*E$7)+IF(F608="NA",0,F608*F$7)+IF(G608="NA",0,G608*G$7)</f>
        <v>0</v>
      </c>
    </row>
    <row r="609" spans="2:8" ht="20.399999999999999" x14ac:dyDescent="0.75">
      <c r="B609" s="100">
        <v>45541</v>
      </c>
      <c r="C609" s="101" t="s">
        <v>2335</v>
      </c>
      <c r="D609" s="102" t="s">
        <v>2336</v>
      </c>
      <c r="E609" s="103">
        <v>49</v>
      </c>
      <c r="F609" s="104">
        <v>47</v>
      </c>
      <c r="G609" s="105">
        <v>59</v>
      </c>
      <c r="H609" s="106">
        <f>IF(E609="NA",0,E609*E$7)+IF(F609="NA",0,F609*F$7)+IF(G609="NA",0,G609*G$7)</f>
        <v>0</v>
      </c>
    </row>
    <row r="610" spans="2:8" ht="20.399999999999999" x14ac:dyDescent="0.75">
      <c r="B610" s="100">
        <v>45541</v>
      </c>
      <c r="C610" s="101" t="s">
        <v>450</v>
      </c>
      <c r="D610" s="102" t="s">
        <v>1996</v>
      </c>
      <c r="E610" s="103">
        <v>53</v>
      </c>
      <c r="F610" s="104">
        <v>54</v>
      </c>
      <c r="G610" s="105">
        <v>51</v>
      </c>
      <c r="H610" s="106">
        <f>IF(E610="NA",0,E610*E$7)+IF(F610="NA",0,F610*F$7)+IF(G610="NA",0,G610*G$7)</f>
        <v>0</v>
      </c>
    </row>
    <row r="611" spans="2:8" ht="20.399999999999999" x14ac:dyDescent="0.75">
      <c r="B611" s="100">
        <v>45541</v>
      </c>
      <c r="C611" s="101" t="s">
        <v>1540</v>
      </c>
      <c r="D611" s="102" t="s">
        <v>1541</v>
      </c>
      <c r="E611" s="103">
        <v>51</v>
      </c>
      <c r="F611" s="104">
        <v>47</v>
      </c>
      <c r="G611" s="105">
        <v>56</v>
      </c>
      <c r="H611" s="106">
        <f>IF(E611="NA",0,E611*E$7)+IF(F611="NA",0,F611*F$7)+IF(G611="NA",0,G611*G$7)</f>
        <v>0</v>
      </c>
    </row>
    <row r="612" spans="2:8" ht="20.399999999999999" x14ac:dyDescent="0.75">
      <c r="B612" s="100">
        <v>45541</v>
      </c>
      <c r="C612" s="101" t="s">
        <v>1173</v>
      </c>
      <c r="D612" s="102" t="s">
        <v>1174</v>
      </c>
      <c r="E612" s="103">
        <v>51</v>
      </c>
      <c r="F612" s="104">
        <v>51</v>
      </c>
      <c r="G612" s="105">
        <v>55</v>
      </c>
      <c r="H612" s="106">
        <f>IF(E612="NA",0,E612*E$7)+IF(F612="NA",0,F612*F$7)+IF(G612="NA",0,G612*G$7)</f>
        <v>0</v>
      </c>
    </row>
    <row r="613" spans="2:8" ht="20.399999999999999" x14ac:dyDescent="0.75">
      <c r="B613" s="100">
        <v>45541</v>
      </c>
      <c r="C613" s="101" t="s">
        <v>143</v>
      </c>
      <c r="D613" s="102" t="s">
        <v>144</v>
      </c>
      <c r="E613" s="103">
        <v>56</v>
      </c>
      <c r="F613" s="104">
        <v>59</v>
      </c>
      <c r="G613" s="105">
        <v>51</v>
      </c>
      <c r="H613" s="106">
        <f>IF(E613="NA",0,E613*E$7)+IF(F613="NA",0,F613*F$7)+IF(G613="NA",0,G613*G$7)</f>
        <v>0</v>
      </c>
    </row>
    <row r="614" spans="2:8" ht="20.399999999999999" x14ac:dyDescent="0.75">
      <c r="B614" s="100">
        <v>45541</v>
      </c>
      <c r="C614" s="101" t="s">
        <v>809</v>
      </c>
      <c r="D614" s="102" t="s">
        <v>2274</v>
      </c>
      <c r="E614" s="103">
        <v>39</v>
      </c>
      <c r="F614" s="104">
        <v>54</v>
      </c>
      <c r="G614" s="105">
        <v>50</v>
      </c>
      <c r="H614" s="106">
        <f>IF(E614="NA",0,E614*E$7)+IF(F614="NA",0,F614*F$7)+IF(G614="NA",0,G614*G$7)</f>
        <v>0</v>
      </c>
    </row>
    <row r="615" spans="2:8" ht="20.399999999999999" x14ac:dyDescent="0.75">
      <c r="B615" s="100">
        <v>45541</v>
      </c>
      <c r="C615" s="101" t="s">
        <v>427</v>
      </c>
      <c r="D615" s="102" t="s">
        <v>428</v>
      </c>
      <c r="E615" s="103">
        <v>48</v>
      </c>
      <c r="F615" s="104">
        <v>48</v>
      </c>
      <c r="G615" s="105">
        <v>56</v>
      </c>
      <c r="H615" s="106">
        <f>IF(E615="NA",0,E615*E$7)+IF(F615="NA",0,F615*F$7)+IF(G615="NA",0,G615*G$7)</f>
        <v>0</v>
      </c>
    </row>
    <row r="616" spans="2:8" ht="20.399999999999999" x14ac:dyDescent="0.75">
      <c r="B616" s="100">
        <v>45541</v>
      </c>
      <c r="C616" s="101" t="s">
        <v>1155</v>
      </c>
      <c r="D616" s="102" t="s">
        <v>1156</v>
      </c>
      <c r="E616" s="103">
        <v>25</v>
      </c>
      <c r="F616" s="104">
        <v>46</v>
      </c>
      <c r="G616" s="105">
        <v>61</v>
      </c>
      <c r="H616" s="106">
        <f>IF(E616="NA",0,E616*E$7)+IF(F616="NA",0,F616*F$7)+IF(G616="NA",0,G616*G$7)</f>
        <v>0</v>
      </c>
    </row>
    <row r="617" spans="2:8" ht="20.399999999999999" x14ac:dyDescent="0.75">
      <c r="B617" s="100">
        <v>45541</v>
      </c>
      <c r="C617" s="101" t="s">
        <v>619</v>
      </c>
      <c r="D617" s="102" t="s">
        <v>620</v>
      </c>
      <c r="E617" s="103">
        <v>55</v>
      </c>
      <c r="F617" s="104">
        <v>49</v>
      </c>
      <c r="G617" s="105">
        <v>51</v>
      </c>
      <c r="H617" s="106">
        <f>IF(E617="NA",0,E617*E$7)+IF(F617="NA",0,F617*F$7)+IF(G617="NA",0,G617*G$7)</f>
        <v>0</v>
      </c>
    </row>
    <row r="618" spans="2:8" ht="20.399999999999999" x14ac:dyDescent="0.75">
      <c r="B618" s="100">
        <v>45541</v>
      </c>
      <c r="C618" s="101" t="s">
        <v>850</v>
      </c>
      <c r="D618" s="102" t="s">
        <v>851</v>
      </c>
      <c r="E618" s="103">
        <v>38</v>
      </c>
      <c r="F618" s="104">
        <v>45</v>
      </c>
      <c r="G618" s="105">
        <v>65</v>
      </c>
      <c r="H618" s="106">
        <f>IF(E618="NA",0,E618*E$7)+IF(F618="NA",0,F618*F$7)+IF(G618="NA",0,G618*G$7)</f>
        <v>0</v>
      </c>
    </row>
    <row r="619" spans="2:8" ht="20.399999999999999" x14ac:dyDescent="0.75">
      <c r="B619" s="100">
        <v>45541</v>
      </c>
      <c r="C619" s="101" t="s">
        <v>882</v>
      </c>
      <c r="D619" s="102" t="s">
        <v>883</v>
      </c>
      <c r="E619" s="103">
        <v>35</v>
      </c>
      <c r="F619" s="104">
        <v>44</v>
      </c>
      <c r="G619" s="105">
        <v>66</v>
      </c>
      <c r="H619" s="106">
        <f>IF(E619="NA",0,E619*E$7)+IF(F619="NA",0,F619*F$7)+IF(G619="NA",0,G619*G$7)</f>
        <v>0</v>
      </c>
    </row>
    <row r="620" spans="2:8" ht="20.399999999999999" x14ac:dyDescent="0.75">
      <c r="B620" s="100">
        <v>45541</v>
      </c>
      <c r="C620" s="101" t="s">
        <v>1175</v>
      </c>
      <c r="D620" s="102" t="s">
        <v>1176</v>
      </c>
      <c r="E620" s="103">
        <v>2</v>
      </c>
      <c r="F620" s="104">
        <v>51</v>
      </c>
      <c r="G620" s="105">
        <v>59</v>
      </c>
      <c r="H620" s="106">
        <f>IF(E620="NA",0,E620*E$7)+IF(F620="NA",0,F620*F$7)+IF(G620="NA",0,G620*G$7)</f>
        <v>0</v>
      </c>
    </row>
    <row r="621" spans="2:8" ht="20.399999999999999" x14ac:dyDescent="0.75">
      <c r="B621" s="100">
        <v>45541</v>
      </c>
      <c r="C621" s="101" t="s">
        <v>1136</v>
      </c>
      <c r="D621" s="102" t="s">
        <v>2275</v>
      </c>
      <c r="E621" s="103">
        <v>50</v>
      </c>
      <c r="F621" s="104">
        <v>57</v>
      </c>
      <c r="G621" s="105">
        <v>46</v>
      </c>
      <c r="H621" s="106">
        <f>IF(E621="NA",0,E621*E$7)+IF(F621="NA",0,F621*F$7)+IF(G621="NA",0,G621*G$7)</f>
        <v>0</v>
      </c>
    </row>
    <row r="622" spans="2:8" ht="20.399999999999999" x14ac:dyDescent="0.75">
      <c r="B622" s="100">
        <v>45541</v>
      </c>
      <c r="C622" s="101" t="s">
        <v>1742</v>
      </c>
      <c r="D622" s="102" t="s">
        <v>1743</v>
      </c>
      <c r="E622" s="103">
        <v>74</v>
      </c>
      <c r="F622" s="104">
        <v>53</v>
      </c>
      <c r="G622" s="105">
        <v>51</v>
      </c>
      <c r="H622" s="106">
        <f>IF(E622="NA",0,E622*E$7)+IF(F622="NA",0,F622*F$7)+IF(G622="NA",0,G622*G$7)</f>
        <v>0</v>
      </c>
    </row>
    <row r="623" spans="2:8" ht="20.399999999999999" x14ac:dyDescent="0.75">
      <c r="B623" s="100">
        <v>45541</v>
      </c>
      <c r="C623" s="101" t="s">
        <v>1740</v>
      </c>
      <c r="D623" s="102" t="s">
        <v>1741</v>
      </c>
      <c r="E623" s="103">
        <v>48</v>
      </c>
      <c r="F623" s="104">
        <v>52</v>
      </c>
      <c r="G623" s="105">
        <v>53</v>
      </c>
      <c r="H623" s="106">
        <f>IF(E623="NA",0,E623*E$7)+IF(F623="NA",0,F623*F$7)+IF(G623="NA",0,G623*G$7)</f>
        <v>0</v>
      </c>
    </row>
    <row r="624" spans="2:8" ht="20.399999999999999" x14ac:dyDescent="0.75">
      <c r="B624" s="100">
        <v>45541</v>
      </c>
      <c r="C624" s="101" t="s">
        <v>1744</v>
      </c>
      <c r="D624" s="102" t="s">
        <v>1745</v>
      </c>
      <c r="E624" s="103">
        <v>29</v>
      </c>
      <c r="F624" s="104">
        <v>51</v>
      </c>
      <c r="G624" s="105">
        <v>56</v>
      </c>
      <c r="H624" s="106">
        <f>IF(E624="NA",0,E624*E$7)+IF(F624="NA",0,F624*F$7)+IF(G624="NA",0,G624*G$7)</f>
        <v>0</v>
      </c>
    </row>
    <row r="625" spans="2:8" ht="20.399999999999999" x14ac:dyDescent="0.75">
      <c r="B625" s="100">
        <v>45541</v>
      </c>
      <c r="C625" s="101" t="s">
        <v>1895</v>
      </c>
      <c r="D625" s="102" t="s">
        <v>1896</v>
      </c>
      <c r="E625" s="103">
        <v>13</v>
      </c>
      <c r="F625" s="104">
        <v>45</v>
      </c>
      <c r="G625" s="105">
        <v>71</v>
      </c>
      <c r="H625" s="106">
        <f>IF(E625="NA",0,E625*E$7)+IF(F625="NA",0,F625*F$7)+IF(G625="NA",0,G625*G$7)</f>
        <v>0</v>
      </c>
    </row>
    <row r="626" spans="2:8" ht="20.399999999999999" x14ac:dyDescent="0.75">
      <c r="B626" s="100">
        <v>45541</v>
      </c>
      <c r="C626" s="101" t="s">
        <v>1915</v>
      </c>
      <c r="D626" s="102" t="s">
        <v>1916</v>
      </c>
      <c r="E626" s="103">
        <v>70</v>
      </c>
      <c r="F626" s="104">
        <v>54</v>
      </c>
      <c r="G626" s="105">
        <v>48</v>
      </c>
      <c r="H626" s="106">
        <f>IF(E626="NA",0,E626*E$7)+IF(F626="NA",0,F626*F$7)+IF(G626="NA",0,G626*G$7)</f>
        <v>0</v>
      </c>
    </row>
    <row r="627" spans="2:8" ht="20.399999999999999" x14ac:dyDescent="0.75">
      <c r="B627" s="100">
        <v>45541</v>
      </c>
      <c r="C627" s="101" t="s">
        <v>914</v>
      </c>
      <c r="D627" s="102" t="s">
        <v>915</v>
      </c>
      <c r="E627" s="103">
        <v>50</v>
      </c>
      <c r="F627" s="104">
        <v>47</v>
      </c>
      <c r="G627" s="105">
        <v>59</v>
      </c>
      <c r="H627" s="106">
        <f>IF(E627="NA",0,E627*E$7)+IF(F627="NA",0,F627*F$7)+IF(G627="NA",0,G627*G$7)</f>
        <v>0</v>
      </c>
    </row>
    <row r="628" spans="2:8" ht="20.399999999999999" x14ac:dyDescent="0.75">
      <c r="B628" s="100">
        <v>45541</v>
      </c>
      <c r="C628" s="101" t="s">
        <v>944</v>
      </c>
      <c r="D628" s="102" t="s">
        <v>945</v>
      </c>
      <c r="E628" s="103">
        <v>78</v>
      </c>
      <c r="F628" s="104">
        <v>51</v>
      </c>
      <c r="G628" s="105">
        <v>52</v>
      </c>
      <c r="H628" s="106">
        <f>IF(E628="NA",0,E628*E$7)+IF(F628="NA",0,F628*F$7)+IF(G628="NA",0,G628*G$7)</f>
        <v>0</v>
      </c>
    </row>
    <row r="629" spans="2:8" ht="20.399999999999999" x14ac:dyDescent="0.75">
      <c r="B629" s="100">
        <v>45541</v>
      </c>
      <c r="C629" s="101" t="s">
        <v>591</v>
      </c>
      <c r="D629" s="102" t="s">
        <v>592</v>
      </c>
      <c r="E629" s="103">
        <v>48</v>
      </c>
      <c r="F629" s="104">
        <v>48</v>
      </c>
      <c r="G629" s="105">
        <v>58</v>
      </c>
      <c r="H629" s="106">
        <f>IF(E629="NA",0,E629*E$7)+IF(F629="NA",0,F629*F$7)+IF(G629="NA",0,G629*G$7)</f>
        <v>0</v>
      </c>
    </row>
    <row r="630" spans="2:8" ht="20.399999999999999" x14ac:dyDescent="0.75">
      <c r="B630" s="100">
        <v>45541</v>
      </c>
      <c r="C630" s="101" t="s">
        <v>676</v>
      </c>
      <c r="D630" s="102" t="s">
        <v>677</v>
      </c>
      <c r="E630" s="103">
        <v>38</v>
      </c>
      <c r="F630" s="104">
        <v>55</v>
      </c>
      <c r="G630" s="105">
        <v>47</v>
      </c>
      <c r="H630" s="106">
        <f>IF(E630="NA",0,E630*E$7)+IF(F630="NA",0,F630*F$7)+IF(G630="NA",0,G630*G$7)</f>
        <v>0</v>
      </c>
    </row>
    <row r="631" spans="2:8" ht="20.399999999999999" x14ac:dyDescent="0.75">
      <c r="B631" s="100">
        <v>45541</v>
      </c>
      <c r="C631" s="101" t="s">
        <v>1139</v>
      </c>
      <c r="D631" s="102" t="s">
        <v>1140</v>
      </c>
      <c r="E631" s="103">
        <v>35</v>
      </c>
      <c r="F631" s="104">
        <v>46</v>
      </c>
      <c r="G631" s="105">
        <v>63</v>
      </c>
      <c r="H631" s="106">
        <f>IF(E631="NA",0,E631*E$7)+IF(F631="NA",0,F631*F$7)+IF(G631="NA",0,G631*G$7)</f>
        <v>0</v>
      </c>
    </row>
    <row r="632" spans="2:8" ht="20.399999999999999" x14ac:dyDescent="0.75">
      <c r="B632" s="100">
        <v>45541</v>
      </c>
      <c r="C632" s="101" t="s">
        <v>230</v>
      </c>
      <c r="D632" s="102" t="s">
        <v>231</v>
      </c>
      <c r="E632" s="103">
        <v>65</v>
      </c>
      <c r="F632" s="104">
        <v>49</v>
      </c>
      <c r="G632" s="105">
        <v>51</v>
      </c>
      <c r="H632" s="106">
        <f>IF(E632="NA",0,E632*E$7)+IF(F632="NA",0,F632*F$7)+IF(G632="NA",0,G632*G$7)</f>
        <v>0</v>
      </c>
    </row>
    <row r="633" spans="2:8" ht="20.399999999999999" x14ac:dyDescent="0.75">
      <c r="B633" s="100">
        <v>45541</v>
      </c>
      <c r="C633" s="101" t="s">
        <v>2384</v>
      </c>
      <c r="D633" s="102" t="s">
        <v>2862</v>
      </c>
      <c r="E633" s="103">
        <v>71</v>
      </c>
      <c r="F633" s="104">
        <v>55</v>
      </c>
      <c r="G633" s="105">
        <v>50</v>
      </c>
      <c r="H633" s="106">
        <f>IF(E633="NA",0,E633*E$7)+IF(F633="NA",0,F633*F$7)+IF(G633="NA",0,G633*G$7)</f>
        <v>0</v>
      </c>
    </row>
    <row r="634" spans="2:8" ht="20.399999999999999" x14ac:dyDescent="0.75">
      <c r="B634" s="100">
        <v>45541</v>
      </c>
      <c r="C634" s="101" t="s">
        <v>1906</v>
      </c>
      <c r="D634" s="102" t="s">
        <v>1907</v>
      </c>
      <c r="E634" s="103">
        <v>60</v>
      </c>
      <c r="F634" s="104">
        <v>53</v>
      </c>
      <c r="G634" s="105">
        <v>49</v>
      </c>
      <c r="H634" s="106">
        <f>IF(E634="NA",0,E634*E$7)+IF(F634="NA",0,F634*F$7)+IF(G634="NA",0,G634*G$7)</f>
        <v>0</v>
      </c>
    </row>
    <row r="635" spans="2:8" ht="20.399999999999999" x14ac:dyDescent="0.75">
      <c r="B635" s="100">
        <v>45541</v>
      </c>
      <c r="C635" s="101" t="s">
        <v>1017</v>
      </c>
      <c r="D635" s="102" t="s">
        <v>1018</v>
      </c>
      <c r="E635" s="103">
        <v>57</v>
      </c>
      <c r="F635" s="104">
        <v>47</v>
      </c>
      <c r="G635" s="105">
        <v>57</v>
      </c>
      <c r="H635" s="106">
        <f>IF(E635="NA",0,E635*E$7)+IF(F635="NA",0,F635*F$7)+IF(G635="NA",0,G635*G$7)</f>
        <v>0</v>
      </c>
    </row>
    <row r="636" spans="2:8" ht="20.399999999999999" x14ac:dyDescent="0.75">
      <c r="B636" s="100">
        <v>45541</v>
      </c>
      <c r="C636" s="101" t="s">
        <v>2385</v>
      </c>
      <c r="D636" s="102" t="s">
        <v>2863</v>
      </c>
      <c r="E636" s="103">
        <v>71</v>
      </c>
      <c r="F636" s="104">
        <v>53</v>
      </c>
      <c r="G636" s="105">
        <v>48</v>
      </c>
      <c r="H636" s="106">
        <f>IF(E636="NA",0,E636*E$7)+IF(F636="NA",0,F636*F$7)+IF(G636="NA",0,G636*G$7)</f>
        <v>0</v>
      </c>
    </row>
    <row r="637" spans="2:8" ht="20.399999999999999" x14ac:dyDescent="0.75">
      <c r="B637" s="100">
        <v>45541</v>
      </c>
      <c r="C637" s="101" t="s">
        <v>674</v>
      </c>
      <c r="D637" s="102" t="s">
        <v>675</v>
      </c>
      <c r="E637" s="103">
        <v>48</v>
      </c>
      <c r="F637" s="104">
        <v>55</v>
      </c>
      <c r="G637" s="105">
        <v>48</v>
      </c>
      <c r="H637" s="106">
        <f>IF(E637="NA",0,E637*E$7)+IF(F637="NA",0,F637*F$7)+IF(G637="NA",0,G637*G$7)</f>
        <v>0</v>
      </c>
    </row>
    <row r="638" spans="2:8" ht="20.399999999999999" x14ac:dyDescent="0.75">
      <c r="B638" s="100">
        <v>45541</v>
      </c>
      <c r="C638" s="101" t="s">
        <v>1085</v>
      </c>
      <c r="D638" s="102" t="s">
        <v>1086</v>
      </c>
      <c r="E638" s="103">
        <v>36</v>
      </c>
      <c r="F638" s="104">
        <v>54</v>
      </c>
      <c r="G638" s="105">
        <v>51</v>
      </c>
      <c r="H638" s="106">
        <f>IF(E638="NA",0,E638*E$7)+IF(F638="NA",0,F638*F$7)+IF(G638="NA",0,G638*G$7)</f>
        <v>0</v>
      </c>
    </row>
    <row r="639" spans="2:8" ht="20.399999999999999" x14ac:dyDescent="0.75">
      <c r="B639" s="100">
        <v>45541</v>
      </c>
      <c r="C639" s="101" t="s">
        <v>399</v>
      </c>
      <c r="D639" s="102" t="s">
        <v>400</v>
      </c>
      <c r="E639" s="103">
        <v>63</v>
      </c>
      <c r="F639" s="104">
        <v>57</v>
      </c>
      <c r="G639" s="105">
        <v>46</v>
      </c>
      <c r="H639" s="106">
        <f>IF(E639="NA",0,E639*E$7)+IF(F639="NA",0,F639*F$7)+IF(G639="NA",0,G639*G$7)</f>
        <v>0</v>
      </c>
    </row>
    <row r="640" spans="2:8" ht="20.399999999999999" x14ac:dyDescent="0.75">
      <c r="B640" s="100">
        <v>45541</v>
      </c>
      <c r="C640" s="101" t="s">
        <v>289</v>
      </c>
      <c r="D640" s="102" t="s">
        <v>290</v>
      </c>
      <c r="E640" s="103">
        <v>51</v>
      </c>
      <c r="F640" s="104">
        <v>52</v>
      </c>
      <c r="G640" s="105">
        <v>52</v>
      </c>
      <c r="H640" s="106">
        <f>IF(E640="NA",0,E640*E$7)+IF(F640="NA",0,F640*F$7)+IF(G640="NA",0,G640*G$7)</f>
        <v>0</v>
      </c>
    </row>
    <row r="641" spans="2:8" ht="20.399999999999999" x14ac:dyDescent="0.75">
      <c r="B641" s="100">
        <v>45541</v>
      </c>
      <c r="C641" s="101" t="s">
        <v>1009</v>
      </c>
      <c r="D641" s="102" t="s">
        <v>1010</v>
      </c>
      <c r="E641" s="103">
        <v>30</v>
      </c>
      <c r="F641" s="104">
        <v>49</v>
      </c>
      <c r="G641" s="105">
        <v>58</v>
      </c>
      <c r="H641" s="106">
        <f>IF(E641="NA",0,E641*E$7)+IF(F641="NA",0,F641*F$7)+IF(G641="NA",0,G641*G$7)</f>
        <v>0</v>
      </c>
    </row>
    <row r="642" spans="2:8" ht="20.399999999999999" x14ac:dyDescent="0.75">
      <c r="B642" s="100">
        <v>45541</v>
      </c>
      <c r="C642" s="101" t="s">
        <v>1003</v>
      </c>
      <c r="D642" s="102" t="s">
        <v>1004</v>
      </c>
      <c r="E642" s="103">
        <v>25</v>
      </c>
      <c r="F642" s="104">
        <v>48</v>
      </c>
      <c r="G642" s="105">
        <v>60</v>
      </c>
      <c r="H642" s="106">
        <f>IF(E642="NA",0,E642*E$7)+IF(F642="NA",0,F642*F$7)+IF(G642="NA",0,G642*G$7)</f>
        <v>0</v>
      </c>
    </row>
    <row r="643" spans="2:8" ht="20.399999999999999" x14ac:dyDescent="0.75">
      <c r="B643" s="100">
        <v>45541</v>
      </c>
      <c r="C643" s="101" t="s">
        <v>395</v>
      </c>
      <c r="D643" s="102" t="s">
        <v>396</v>
      </c>
      <c r="E643" s="103">
        <v>3</v>
      </c>
      <c r="F643" s="104">
        <v>57</v>
      </c>
      <c r="G643" s="105">
        <v>49</v>
      </c>
      <c r="H643" s="106">
        <f>IF(E643="NA",0,E643*E$7)+IF(F643="NA",0,F643*F$7)+IF(G643="NA",0,G643*G$7)</f>
        <v>0</v>
      </c>
    </row>
    <row r="644" spans="2:8" ht="20.399999999999999" x14ac:dyDescent="0.75">
      <c r="B644" s="100">
        <v>45541</v>
      </c>
      <c r="C644" s="101" t="s">
        <v>366</v>
      </c>
      <c r="D644" s="102" t="s">
        <v>367</v>
      </c>
      <c r="E644" s="103">
        <v>49</v>
      </c>
      <c r="F644" s="104">
        <v>48</v>
      </c>
      <c r="G644" s="105">
        <v>57</v>
      </c>
      <c r="H644" s="106">
        <f>IF(E644="NA",0,E644*E$7)+IF(F644="NA",0,F644*F$7)+IF(G644="NA",0,G644*G$7)</f>
        <v>0</v>
      </c>
    </row>
    <row r="645" spans="2:8" ht="20.399999999999999" x14ac:dyDescent="0.75">
      <c r="B645" s="100">
        <v>45541</v>
      </c>
      <c r="C645" s="101" t="s">
        <v>1064</v>
      </c>
      <c r="D645" s="102" t="s">
        <v>1065</v>
      </c>
      <c r="E645" s="103">
        <v>37</v>
      </c>
      <c r="F645" s="104">
        <v>44</v>
      </c>
      <c r="G645" s="105">
        <v>66</v>
      </c>
      <c r="H645" s="106">
        <f>IF(E645="NA",0,E645*E$7)+IF(F645="NA",0,F645*F$7)+IF(G645="NA",0,G645*G$7)</f>
        <v>0</v>
      </c>
    </row>
    <row r="646" spans="2:8" ht="20.399999999999999" x14ac:dyDescent="0.75">
      <c r="B646" s="100">
        <v>45541</v>
      </c>
      <c r="C646" s="101" t="s">
        <v>537</v>
      </c>
      <c r="D646" s="102" t="s">
        <v>538</v>
      </c>
      <c r="E646" s="103">
        <v>75</v>
      </c>
      <c r="F646" s="104">
        <v>51</v>
      </c>
      <c r="G646" s="105">
        <v>51</v>
      </c>
      <c r="H646" s="106">
        <f>IF(E646="NA",0,E646*E$7)+IF(F646="NA",0,F646*F$7)+IF(G646="NA",0,G646*G$7)</f>
        <v>0</v>
      </c>
    </row>
    <row r="647" spans="2:8" ht="20.399999999999999" x14ac:dyDescent="0.75">
      <c r="B647" s="100">
        <v>45541</v>
      </c>
      <c r="C647" s="101" t="s">
        <v>65</v>
      </c>
      <c r="D647" s="102" t="s">
        <v>66</v>
      </c>
      <c r="E647" s="103">
        <v>14</v>
      </c>
      <c r="F647" s="104">
        <v>39</v>
      </c>
      <c r="G647" s="105">
        <v>67</v>
      </c>
      <c r="H647" s="106">
        <f>IF(E647="NA",0,E647*E$7)+IF(F647="NA",0,F647*F$7)+IF(G647="NA",0,G647*G$7)</f>
        <v>0</v>
      </c>
    </row>
    <row r="648" spans="2:8" ht="20.399999999999999" x14ac:dyDescent="0.75">
      <c r="B648" s="100">
        <v>45541</v>
      </c>
      <c r="C648" s="101" t="s">
        <v>1318</v>
      </c>
      <c r="D648" s="102" t="s">
        <v>1319</v>
      </c>
      <c r="E648" s="103">
        <v>47</v>
      </c>
      <c r="F648" s="104">
        <v>47</v>
      </c>
      <c r="G648" s="105">
        <v>63</v>
      </c>
      <c r="H648" s="106">
        <f>IF(E648="NA",0,E648*E$7)+IF(F648="NA",0,F648*F$7)+IF(G648="NA",0,G648*G$7)</f>
        <v>0</v>
      </c>
    </row>
    <row r="649" spans="2:8" ht="20.399999999999999" x14ac:dyDescent="0.75">
      <c r="B649" s="100">
        <v>45541</v>
      </c>
      <c r="C649" s="101" t="s">
        <v>683</v>
      </c>
      <c r="D649" s="102" t="s">
        <v>684</v>
      </c>
      <c r="E649" s="103">
        <v>57</v>
      </c>
      <c r="F649" s="104">
        <v>43</v>
      </c>
      <c r="G649" s="105">
        <v>69</v>
      </c>
      <c r="H649" s="106">
        <f>IF(E649="NA",0,E649*E$7)+IF(F649="NA",0,F649*F$7)+IF(G649="NA",0,G649*G$7)</f>
        <v>0</v>
      </c>
    </row>
    <row r="650" spans="2:8" ht="20.399999999999999" x14ac:dyDescent="0.75">
      <c r="B650" s="100">
        <v>45541</v>
      </c>
      <c r="C650" s="101" t="s">
        <v>593</v>
      </c>
      <c r="D650" s="102" t="s">
        <v>594</v>
      </c>
      <c r="E650" s="103">
        <v>93</v>
      </c>
      <c r="F650" s="104">
        <v>57</v>
      </c>
      <c r="G650" s="105">
        <v>40</v>
      </c>
      <c r="H650" s="106">
        <f>IF(E650="NA",0,E650*E$7)+IF(F650="NA",0,F650*F$7)+IF(G650="NA",0,G650*G$7)</f>
        <v>0</v>
      </c>
    </row>
    <row r="651" spans="2:8" ht="20.399999999999999" x14ac:dyDescent="0.75">
      <c r="B651" s="100">
        <v>45541</v>
      </c>
      <c r="C651" s="101" t="s">
        <v>1264</v>
      </c>
      <c r="D651" s="102" t="s">
        <v>1265</v>
      </c>
      <c r="E651" s="103">
        <v>70</v>
      </c>
      <c r="F651" s="104">
        <v>45</v>
      </c>
      <c r="G651" s="105">
        <v>63</v>
      </c>
      <c r="H651" s="106">
        <f>IF(E651="NA",0,E651*E$7)+IF(F651="NA",0,F651*F$7)+IF(G651="NA",0,G651*G$7)</f>
        <v>0</v>
      </c>
    </row>
    <row r="652" spans="2:8" ht="20.399999999999999" x14ac:dyDescent="0.75">
      <c r="B652" s="100">
        <v>45541</v>
      </c>
      <c r="C652" s="101" t="s">
        <v>28</v>
      </c>
      <c r="D652" s="102" t="s">
        <v>1090</v>
      </c>
      <c r="E652" s="103">
        <v>38</v>
      </c>
      <c r="F652" s="104">
        <v>51</v>
      </c>
      <c r="G652" s="105">
        <v>53</v>
      </c>
      <c r="H652" s="106">
        <f>IF(E652="NA",0,E652*E$7)+IF(F652="NA",0,F652*F$7)+IF(G652="NA",0,G652*G$7)</f>
        <v>0</v>
      </c>
    </row>
    <row r="653" spans="2:8" ht="20.399999999999999" x14ac:dyDescent="0.75">
      <c r="B653" s="100">
        <v>45541</v>
      </c>
      <c r="C653" s="101" t="s">
        <v>11</v>
      </c>
      <c r="D653" s="102" t="s">
        <v>49</v>
      </c>
      <c r="E653" s="103">
        <v>9</v>
      </c>
      <c r="F653" s="104">
        <v>41</v>
      </c>
      <c r="G653" s="105">
        <v>61</v>
      </c>
      <c r="H653" s="106">
        <f>IF(E653="NA",0,E653*E$7)+IF(F653="NA",0,F653*F$7)+IF(G653="NA",0,G653*G$7)</f>
        <v>0</v>
      </c>
    </row>
    <row r="654" spans="2:8" ht="20.399999999999999" x14ac:dyDescent="0.75">
      <c r="B654" s="100">
        <v>45541</v>
      </c>
      <c r="C654" s="101" t="s">
        <v>27</v>
      </c>
      <c r="D654" s="102" t="s">
        <v>1091</v>
      </c>
      <c r="E654" s="103">
        <v>47</v>
      </c>
      <c r="F654" s="104">
        <v>46</v>
      </c>
      <c r="G654" s="105">
        <v>62</v>
      </c>
      <c r="H654" s="106">
        <f>IF(E654="NA",0,E654*E$7)+IF(F654="NA",0,F654*F$7)+IF(G654="NA",0,G654*G$7)</f>
        <v>0</v>
      </c>
    </row>
    <row r="655" spans="2:8" ht="20.399999999999999" x14ac:dyDescent="0.75">
      <c r="B655" s="100">
        <v>45541</v>
      </c>
      <c r="C655" s="101" t="s">
        <v>506</v>
      </c>
      <c r="D655" s="102" t="s">
        <v>507</v>
      </c>
      <c r="E655" s="103">
        <v>52</v>
      </c>
      <c r="F655" s="104">
        <v>47</v>
      </c>
      <c r="G655" s="105">
        <v>61</v>
      </c>
      <c r="H655" s="106">
        <f>IF(E655="NA",0,E655*E$7)+IF(F655="NA",0,F655*F$7)+IF(G655="NA",0,G655*G$7)</f>
        <v>0</v>
      </c>
    </row>
    <row r="656" spans="2:8" ht="20.399999999999999" x14ac:dyDescent="0.75">
      <c r="B656" s="100">
        <v>45541</v>
      </c>
      <c r="C656" s="101" t="s">
        <v>23</v>
      </c>
      <c r="D656" s="102" t="s">
        <v>737</v>
      </c>
      <c r="E656" s="103">
        <v>47</v>
      </c>
      <c r="F656" s="104">
        <v>43</v>
      </c>
      <c r="G656" s="105">
        <v>68</v>
      </c>
      <c r="H656" s="106">
        <f>IF(E656="NA",0,E656*E$7)+IF(F656="NA",0,F656*F$7)+IF(G656="NA",0,G656*G$7)</f>
        <v>0</v>
      </c>
    </row>
    <row r="657" spans="2:8" ht="20.399999999999999" x14ac:dyDescent="0.75">
      <c r="B657" s="100">
        <v>45541</v>
      </c>
      <c r="C657" s="101" t="s">
        <v>26</v>
      </c>
      <c r="D657" s="102" t="s">
        <v>943</v>
      </c>
      <c r="E657" s="103">
        <v>45</v>
      </c>
      <c r="F657" s="104">
        <v>51</v>
      </c>
      <c r="G657" s="105">
        <v>57</v>
      </c>
      <c r="H657" s="106">
        <f>IF(E657="NA",0,E657*E$7)+IF(F657="NA",0,F657*F$7)+IF(G657="NA",0,G657*G$7)</f>
        <v>0</v>
      </c>
    </row>
    <row r="658" spans="2:8" ht="20.399999999999999" x14ac:dyDescent="0.75">
      <c r="B658" s="100">
        <v>45541</v>
      </c>
      <c r="C658" s="101" t="s">
        <v>22</v>
      </c>
      <c r="D658" s="102" t="s">
        <v>533</v>
      </c>
      <c r="E658" s="103">
        <v>45</v>
      </c>
      <c r="F658" s="104">
        <v>35</v>
      </c>
      <c r="G658" s="105">
        <v>79</v>
      </c>
      <c r="H658" s="106">
        <f>IF(E658="NA",0,E658*E$7)+IF(F658="NA",0,F658*F$7)+IF(G658="NA",0,G658*G$7)</f>
        <v>0</v>
      </c>
    </row>
    <row r="659" spans="2:8" ht="20.399999999999999" x14ac:dyDescent="0.75">
      <c r="B659" s="100">
        <v>45541</v>
      </c>
      <c r="C659" s="101" t="s">
        <v>1329</v>
      </c>
      <c r="D659" s="102" t="s">
        <v>1330</v>
      </c>
      <c r="E659" s="103">
        <v>25</v>
      </c>
      <c r="F659" s="104">
        <v>49</v>
      </c>
      <c r="G659" s="105">
        <v>52</v>
      </c>
      <c r="H659" s="106">
        <f>IF(E659="NA",0,E659*E$7)+IF(F659="NA",0,F659*F$7)+IF(G659="NA",0,G659*G$7)</f>
        <v>0</v>
      </c>
    </row>
    <row r="660" spans="2:8" ht="20.399999999999999" x14ac:dyDescent="0.75">
      <c r="B660" s="100">
        <v>45541</v>
      </c>
      <c r="C660" s="101" t="s">
        <v>1298</v>
      </c>
      <c r="D660" s="102" t="s">
        <v>1299</v>
      </c>
      <c r="E660" s="103">
        <v>1</v>
      </c>
      <c r="F660" s="104">
        <v>48</v>
      </c>
      <c r="G660" s="105">
        <v>70</v>
      </c>
      <c r="H660" s="106">
        <f>IF(E660="NA",0,E660*E$7)+IF(F660="NA",0,F660*F$7)+IF(G660="NA",0,G660*G$7)</f>
        <v>0</v>
      </c>
    </row>
    <row r="661" spans="2:8" ht="20.399999999999999" x14ac:dyDescent="0.75">
      <c r="B661" s="100">
        <v>45541</v>
      </c>
      <c r="C661" s="101" t="s">
        <v>303</v>
      </c>
      <c r="D661" s="102" t="s">
        <v>304</v>
      </c>
      <c r="E661" s="103">
        <v>28</v>
      </c>
      <c r="F661" s="104">
        <v>52</v>
      </c>
      <c r="G661" s="105">
        <v>58</v>
      </c>
      <c r="H661" s="106">
        <f>IF(E661="NA",0,E661*E$7)+IF(F661="NA",0,F661*F$7)+IF(G661="NA",0,G661*G$7)</f>
        <v>0</v>
      </c>
    </row>
    <row r="662" spans="2:8" ht="20.399999999999999" x14ac:dyDescent="0.75">
      <c r="B662" s="100">
        <v>45541</v>
      </c>
      <c r="C662" s="101" t="s">
        <v>20</v>
      </c>
      <c r="D662" s="102" t="s">
        <v>288</v>
      </c>
      <c r="E662" s="103">
        <v>90</v>
      </c>
      <c r="F662" s="104">
        <v>54</v>
      </c>
      <c r="G662" s="105">
        <v>42</v>
      </c>
      <c r="H662" s="106">
        <f>IF(E662="NA",0,E662*E$7)+IF(F662="NA",0,F662*F$7)+IF(G662="NA",0,G662*G$7)</f>
        <v>0</v>
      </c>
    </row>
    <row r="663" spans="2:8" ht="20.399999999999999" x14ac:dyDescent="0.75">
      <c r="B663" s="100">
        <v>45541</v>
      </c>
      <c r="C663" s="101" t="s">
        <v>558</v>
      </c>
      <c r="D663" s="102" t="s">
        <v>559</v>
      </c>
      <c r="E663" s="103">
        <v>48</v>
      </c>
      <c r="F663" s="104">
        <v>48</v>
      </c>
      <c r="G663" s="105">
        <v>57</v>
      </c>
      <c r="H663" s="106">
        <f>IF(E663="NA",0,E663*E$7)+IF(F663="NA",0,F663*F$7)+IF(G663="NA",0,G663*G$7)</f>
        <v>0</v>
      </c>
    </row>
    <row r="664" spans="2:8" ht="20.399999999999999" x14ac:dyDescent="0.75">
      <c r="B664" s="100">
        <v>45541</v>
      </c>
      <c r="C664" s="101" t="s">
        <v>31</v>
      </c>
      <c r="D664" s="102" t="s">
        <v>1474</v>
      </c>
      <c r="E664" s="103">
        <v>62</v>
      </c>
      <c r="F664" s="104">
        <v>49</v>
      </c>
      <c r="G664" s="105">
        <v>62</v>
      </c>
      <c r="H664" s="106">
        <f>IF(E664="NA",0,E664*E$7)+IF(F664="NA",0,F664*F$7)+IF(G664="NA",0,G664*G$7)</f>
        <v>0</v>
      </c>
    </row>
    <row r="665" spans="2:8" ht="20.399999999999999" x14ac:dyDescent="0.75">
      <c r="B665" s="100">
        <v>45541</v>
      </c>
      <c r="C665" s="101" t="s">
        <v>401</v>
      </c>
      <c r="D665" s="102" t="s">
        <v>402</v>
      </c>
      <c r="E665" s="103">
        <v>56</v>
      </c>
      <c r="F665" s="104">
        <v>56</v>
      </c>
      <c r="G665" s="105">
        <v>48</v>
      </c>
      <c r="H665" s="106">
        <f>IF(E665="NA",0,E665*E$7)+IF(F665="NA",0,F665*F$7)+IF(G665="NA",0,G665*G$7)</f>
        <v>0</v>
      </c>
    </row>
    <row r="666" spans="2:8" ht="20.399999999999999" x14ac:dyDescent="0.75">
      <c r="B666" s="100">
        <v>45541</v>
      </c>
      <c r="C666" s="101" t="s">
        <v>1694</v>
      </c>
      <c r="D666" s="102" t="s">
        <v>1695</v>
      </c>
      <c r="E666" s="103">
        <v>33</v>
      </c>
      <c r="F666" s="104">
        <v>45</v>
      </c>
      <c r="G666" s="105">
        <v>63</v>
      </c>
      <c r="H666" s="106">
        <f>IF(E666="NA",0,E666*E$7)+IF(F666="NA",0,F666*F$7)+IF(G666="NA",0,G666*G$7)</f>
        <v>0</v>
      </c>
    </row>
    <row r="667" spans="2:8" ht="20.399999999999999" x14ac:dyDescent="0.75">
      <c r="B667" s="100">
        <v>45541</v>
      </c>
      <c r="C667" s="101" t="s">
        <v>1684</v>
      </c>
      <c r="D667" s="102" t="s">
        <v>1685</v>
      </c>
      <c r="E667" s="103">
        <v>46</v>
      </c>
      <c r="F667" s="104">
        <v>48</v>
      </c>
      <c r="G667" s="105">
        <v>57</v>
      </c>
      <c r="H667" s="106">
        <f>IF(E667="NA",0,E667*E$7)+IF(F667="NA",0,F667*F$7)+IF(G667="NA",0,G667*G$7)</f>
        <v>0</v>
      </c>
    </row>
    <row r="668" spans="2:8" ht="20.399999999999999" x14ac:dyDescent="0.75">
      <c r="B668" s="100">
        <v>45541</v>
      </c>
      <c r="C668" s="101" t="s">
        <v>2360</v>
      </c>
      <c r="D668" s="102" t="s">
        <v>2361</v>
      </c>
      <c r="E668" s="103">
        <v>60</v>
      </c>
      <c r="F668" s="104">
        <v>44</v>
      </c>
      <c r="G668" s="105">
        <v>67</v>
      </c>
      <c r="H668" s="106">
        <f>IF(E668="NA",0,E668*E$7)+IF(F668="NA",0,F668*F$7)+IF(G668="NA",0,G668*G$7)</f>
        <v>0</v>
      </c>
    </row>
    <row r="669" spans="2:8" ht="20.399999999999999" x14ac:dyDescent="0.75">
      <c r="B669" s="100">
        <v>45541</v>
      </c>
      <c r="C669" s="101" t="s">
        <v>1682</v>
      </c>
      <c r="D669" s="102" t="s">
        <v>1683</v>
      </c>
      <c r="E669" s="103">
        <v>55</v>
      </c>
      <c r="F669" s="104">
        <v>46</v>
      </c>
      <c r="G669" s="105">
        <v>63</v>
      </c>
      <c r="H669" s="106">
        <f>IF(E669="NA",0,E669*E$7)+IF(F669="NA",0,F669*F$7)+IF(G669="NA",0,G669*G$7)</f>
        <v>0</v>
      </c>
    </row>
    <row r="670" spans="2:8" ht="20.399999999999999" x14ac:dyDescent="0.75">
      <c r="B670" s="100">
        <v>45541</v>
      </c>
      <c r="C670" s="101" t="s">
        <v>1698</v>
      </c>
      <c r="D670" s="102" t="s">
        <v>1699</v>
      </c>
      <c r="E670" s="103">
        <v>68</v>
      </c>
      <c r="F670" s="104">
        <v>55</v>
      </c>
      <c r="G670" s="105">
        <v>48</v>
      </c>
      <c r="H670" s="106">
        <f>IF(E670="NA",0,E670*E$7)+IF(F670="NA",0,F670*F$7)+IF(G670="NA",0,G670*G$7)</f>
        <v>0</v>
      </c>
    </row>
    <row r="671" spans="2:8" ht="20.399999999999999" x14ac:dyDescent="0.75">
      <c r="B671" s="100">
        <v>45541</v>
      </c>
      <c r="C671" s="101" t="s">
        <v>552</v>
      </c>
      <c r="D671" s="102" t="s">
        <v>553</v>
      </c>
      <c r="E671" s="103">
        <v>37</v>
      </c>
      <c r="F671" s="104">
        <v>59</v>
      </c>
      <c r="G671" s="105">
        <v>44</v>
      </c>
      <c r="H671" s="106">
        <f>IF(E671="NA",0,E671*E$7)+IF(F671="NA",0,F671*F$7)+IF(G671="NA",0,G671*G$7)</f>
        <v>0</v>
      </c>
    </row>
    <row r="672" spans="2:8" ht="20.399999999999999" x14ac:dyDescent="0.75">
      <c r="B672" s="100">
        <v>45541</v>
      </c>
      <c r="C672" s="101" t="s">
        <v>2483</v>
      </c>
      <c r="D672" s="102" t="s">
        <v>2484</v>
      </c>
      <c r="E672" s="103">
        <v>24</v>
      </c>
      <c r="F672" s="104">
        <v>62</v>
      </c>
      <c r="G672" s="105">
        <v>38</v>
      </c>
      <c r="H672" s="106">
        <f>IF(E672="NA",0,E672*E$7)+IF(F672="NA",0,F672*F$7)+IF(G672="NA",0,G672*G$7)</f>
        <v>0</v>
      </c>
    </row>
    <row r="673" spans="2:8" ht="20.399999999999999" x14ac:dyDescent="0.75">
      <c r="B673" s="100">
        <v>45541</v>
      </c>
      <c r="C673" s="101" t="s">
        <v>2124</v>
      </c>
      <c r="D673" s="102" t="s">
        <v>2125</v>
      </c>
      <c r="E673" s="103">
        <v>66</v>
      </c>
      <c r="F673" s="104">
        <v>46</v>
      </c>
      <c r="G673" s="105">
        <v>61</v>
      </c>
      <c r="H673" s="106">
        <f>IF(E673="NA",0,E673*E$7)+IF(F673="NA",0,F673*F$7)+IF(G673="NA",0,G673*G$7)</f>
        <v>0</v>
      </c>
    </row>
    <row r="674" spans="2:8" ht="20.399999999999999" x14ac:dyDescent="0.75">
      <c r="B674" s="100">
        <v>45541</v>
      </c>
      <c r="C674" s="101" t="s">
        <v>1700</v>
      </c>
      <c r="D674" s="102" t="s">
        <v>1701</v>
      </c>
      <c r="E674" s="103">
        <v>84</v>
      </c>
      <c r="F674" s="104">
        <v>55</v>
      </c>
      <c r="G674" s="105">
        <v>50</v>
      </c>
      <c r="H674" s="106">
        <f>IF(E674="NA",0,E674*E$7)+IF(F674="NA",0,F674*F$7)+IF(G674="NA",0,G674*G$7)</f>
        <v>0</v>
      </c>
    </row>
    <row r="675" spans="2:8" ht="20.399999999999999" x14ac:dyDescent="0.75">
      <c r="B675" s="100">
        <v>45541</v>
      </c>
      <c r="C675" s="101" t="s">
        <v>2653</v>
      </c>
      <c r="D675" s="102" t="s">
        <v>2654</v>
      </c>
      <c r="E675" s="103">
        <v>65</v>
      </c>
      <c r="F675" s="104">
        <v>52</v>
      </c>
      <c r="G675" s="105">
        <v>52</v>
      </c>
      <c r="H675" s="106">
        <f>IF(E675="NA",0,E675*E$7)+IF(F675="NA",0,F675*F$7)+IF(G675="NA",0,G675*G$7)</f>
        <v>0</v>
      </c>
    </row>
    <row r="676" spans="2:8" ht="20.399999999999999" x14ac:dyDescent="0.75">
      <c r="B676" s="100">
        <v>45541</v>
      </c>
      <c r="C676" s="101" t="s">
        <v>1876</v>
      </c>
      <c r="D676" s="102" t="s">
        <v>1877</v>
      </c>
      <c r="E676" s="103">
        <v>57</v>
      </c>
      <c r="F676" s="104">
        <v>49</v>
      </c>
      <c r="G676" s="105">
        <v>60</v>
      </c>
      <c r="H676" s="106">
        <f>IF(E676="NA",0,E676*E$7)+IF(F676="NA",0,F676*F$7)+IF(G676="NA",0,G676*G$7)</f>
        <v>0</v>
      </c>
    </row>
    <row r="677" spans="2:8" ht="20.399999999999999" x14ac:dyDescent="0.75">
      <c r="B677" s="100">
        <v>45541</v>
      </c>
      <c r="C677" s="101" t="s">
        <v>752</v>
      </c>
      <c r="D677" s="102" t="s">
        <v>753</v>
      </c>
      <c r="E677" s="103">
        <v>41</v>
      </c>
      <c r="F677" s="104">
        <v>48</v>
      </c>
      <c r="G677" s="105">
        <v>58</v>
      </c>
      <c r="H677" s="106">
        <f>IF(E677="NA",0,E677*E$7)+IF(F677="NA",0,F677*F$7)+IF(G677="NA",0,G677*G$7)</f>
        <v>0</v>
      </c>
    </row>
    <row r="678" spans="2:8" ht="20.399999999999999" x14ac:dyDescent="0.75">
      <c r="B678" s="100">
        <v>45541</v>
      </c>
      <c r="C678" s="101" t="s">
        <v>502</v>
      </c>
      <c r="D678" s="102" t="s">
        <v>503</v>
      </c>
      <c r="E678" s="103">
        <v>55</v>
      </c>
      <c r="F678" s="104">
        <v>50</v>
      </c>
      <c r="G678" s="105">
        <v>56</v>
      </c>
      <c r="H678" s="106">
        <f>IF(E678="NA",0,E678*E$7)+IF(F678="NA",0,F678*F$7)+IF(G678="NA",0,G678*G$7)</f>
        <v>0</v>
      </c>
    </row>
    <row r="679" spans="2:8" ht="20.399999999999999" x14ac:dyDescent="0.75">
      <c r="B679" s="100">
        <v>45541</v>
      </c>
      <c r="C679" s="101" t="s">
        <v>971</v>
      </c>
      <c r="D679" s="102" t="s">
        <v>972</v>
      </c>
      <c r="E679" s="103">
        <v>43</v>
      </c>
      <c r="F679" s="104">
        <v>53</v>
      </c>
      <c r="G679" s="105">
        <v>52</v>
      </c>
      <c r="H679" s="106">
        <f>IF(E679="NA",0,E679*E$7)+IF(F679="NA",0,F679*F$7)+IF(G679="NA",0,G679*G$7)</f>
        <v>0</v>
      </c>
    </row>
    <row r="680" spans="2:8" ht="20.399999999999999" x14ac:dyDescent="0.75">
      <c r="B680" s="100">
        <v>45541</v>
      </c>
      <c r="C680" s="101" t="s">
        <v>846</v>
      </c>
      <c r="D680" s="102" t="s">
        <v>847</v>
      </c>
      <c r="E680" s="103">
        <v>56</v>
      </c>
      <c r="F680" s="104">
        <v>53</v>
      </c>
      <c r="G680" s="105">
        <v>53</v>
      </c>
      <c r="H680" s="106">
        <f>IF(E680="NA",0,E680*E$7)+IF(F680="NA",0,F680*F$7)+IF(G680="NA",0,G680*G$7)</f>
        <v>0</v>
      </c>
    </row>
    <row r="681" spans="2:8" ht="20.399999999999999" x14ac:dyDescent="0.75">
      <c r="B681" s="100">
        <v>45541</v>
      </c>
      <c r="C681" s="101" t="s">
        <v>1671</v>
      </c>
      <c r="D681" s="102" t="s">
        <v>1672</v>
      </c>
      <c r="E681" s="103">
        <v>63</v>
      </c>
      <c r="F681" s="104">
        <v>52</v>
      </c>
      <c r="G681" s="105">
        <v>55</v>
      </c>
      <c r="H681" s="106">
        <f>IF(E681="NA",0,E681*E$7)+IF(F681="NA",0,F681*F$7)+IF(G681="NA",0,G681*G$7)</f>
        <v>0</v>
      </c>
    </row>
    <row r="682" spans="2:8" ht="20.399999999999999" x14ac:dyDescent="0.75">
      <c r="B682" s="100">
        <v>45541</v>
      </c>
      <c r="C682" s="101" t="s">
        <v>176</v>
      </c>
      <c r="D682" s="102" t="s">
        <v>177</v>
      </c>
      <c r="E682" s="103">
        <v>66</v>
      </c>
      <c r="F682" s="104">
        <v>52</v>
      </c>
      <c r="G682" s="105">
        <v>56</v>
      </c>
      <c r="H682" s="106">
        <f>IF(E682="NA",0,E682*E$7)+IF(F682="NA",0,F682*F$7)+IF(G682="NA",0,G682*G$7)</f>
        <v>0</v>
      </c>
    </row>
    <row r="683" spans="2:8" ht="20.399999999999999" x14ac:dyDescent="0.75">
      <c r="B683" s="100">
        <v>45541</v>
      </c>
      <c r="C683" s="101" t="s">
        <v>1642</v>
      </c>
      <c r="D683" s="102" t="s">
        <v>1643</v>
      </c>
      <c r="E683" s="103">
        <v>52</v>
      </c>
      <c r="F683" s="104">
        <v>48</v>
      </c>
      <c r="G683" s="105">
        <v>61</v>
      </c>
      <c r="H683" s="106">
        <f>IF(E683="NA",0,E683*E$7)+IF(F683="NA",0,F683*F$7)+IF(G683="NA",0,G683*G$7)</f>
        <v>0</v>
      </c>
    </row>
    <row r="684" spans="2:8" ht="20.399999999999999" x14ac:dyDescent="0.75">
      <c r="B684" s="100">
        <v>45541</v>
      </c>
      <c r="C684" s="101" t="s">
        <v>1538</v>
      </c>
      <c r="D684" s="102" t="s">
        <v>1539</v>
      </c>
      <c r="E684" s="103">
        <v>15</v>
      </c>
      <c r="F684" s="104">
        <v>47</v>
      </c>
      <c r="G684" s="105">
        <v>71</v>
      </c>
      <c r="H684" s="106">
        <f>IF(E684="NA",0,E684*E$7)+IF(F684="NA",0,F684*F$7)+IF(G684="NA",0,G684*G$7)</f>
        <v>0</v>
      </c>
    </row>
    <row r="685" spans="2:8" ht="20.399999999999999" x14ac:dyDescent="0.75">
      <c r="B685" s="100">
        <v>45541</v>
      </c>
      <c r="C685" s="101" t="s">
        <v>1622</v>
      </c>
      <c r="D685" s="102" t="s">
        <v>1623</v>
      </c>
      <c r="E685" s="103">
        <v>53</v>
      </c>
      <c r="F685" s="104">
        <v>53</v>
      </c>
      <c r="G685" s="105">
        <v>52</v>
      </c>
      <c r="H685" s="106">
        <f>IF(E685="NA",0,E685*E$7)+IF(F685="NA",0,F685*F$7)+IF(G685="NA",0,G685*G$7)</f>
        <v>0</v>
      </c>
    </row>
    <row r="686" spans="2:8" ht="20.399999999999999" x14ac:dyDescent="0.75">
      <c r="B686" s="100">
        <v>45541</v>
      </c>
      <c r="C686" s="101" t="s">
        <v>1957</v>
      </c>
      <c r="D686" s="102" t="s">
        <v>1958</v>
      </c>
      <c r="E686" s="103">
        <v>45</v>
      </c>
      <c r="F686" s="104">
        <v>51</v>
      </c>
      <c r="G686" s="105">
        <v>54</v>
      </c>
      <c r="H686" s="106">
        <f>IF(E686="NA",0,E686*E$7)+IF(F686="NA",0,F686*F$7)+IF(G686="NA",0,G686*G$7)</f>
        <v>0</v>
      </c>
    </row>
    <row r="687" spans="2:8" ht="20.399999999999999" x14ac:dyDescent="0.75">
      <c r="B687" s="100">
        <v>45541</v>
      </c>
      <c r="C687" s="101" t="s">
        <v>1666</v>
      </c>
      <c r="D687" s="102" t="s">
        <v>1667</v>
      </c>
      <c r="E687" s="103">
        <v>39</v>
      </c>
      <c r="F687" s="104">
        <v>46</v>
      </c>
      <c r="G687" s="105">
        <v>65</v>
      </c>
      <c r="H687" s="106">
        <f>IF(E687="NA",0,E687*E$7)+IF(F687="NA",0,F687*F$7)+IF(G687="NA",0,G687*G$7)</f>
        <v>0</v>
      </c>
    </row>
    <row r="688" spans="2:8" ht="20.399999999999999" x14ac:dyDescent="0.75">
      <c r="B688" s="100">
        <v>45541</v>
      </c>
      <c r="C688" s="101" t="s">
        <v>1673</v>
      </c>
      <c r="D688" s="102" t="s">
        <v>1674</v>
      </c>
      <c r="E688" s="103">
        <v>60</v>
      </c>
      <c r="F688" s="104">
        <v>47</v>
      </c>
      <c r="G688" s="105">
        <v>60</v>
      </c>
      <c r="H688" s="106">
        <f>IF(E688="NA",0,E688*E$7)+IF(F688="NA",0,F688*F$7)+IF(G688="NA",0,G688*G$7)</f>
        <v>0</v>
      </c>
    </row>
    <row r="689" spans="2:8" ht="20.399999999999999" x14ac:dyDescent="0.75">
      <c r="B689" s="100">
        <v>45541</v>
      </c>
      <c r="C689" s="101" t="s">
        <v>1377</v>
      </c>
      <c r="D689" s="102" t="s">
        <v>1378</v>
      </c>
      <c r="E689" s="103">
        <v>7</v>
      </c>
      <c r="F689" s="104">
        <v>47</v>
      </c>
      <c r="G689" s="105">
        <v>70</v>
      </c>
      <c r="H689" s="106">
        <f>IF(E689="NA",0,E689*E$7)+IF(F689="NA",0,F689*F$7)+IF(G689="NA",0,G689*G$7)</f>
        <v>0</v>
      </c>
    </row>
    <row r="690" spans="2:8" ht="20.399999999999999" x14ac:dyDescent="0.75">
      <c r="B690" s="100">
        <v>45541</v>
      </c>
      <c r="C690" s="101" t="s">
        <v>469</v>
      </c>
      <c r="D690" s="102" t="s">
        <v>470</v>
      </c>
      <c r="E690" s="103">
        <v>32</v>
      </c>
      <c r="F690" s="104">
        <v>53</v>
      </c>
      <c r="G690" s="105">
        <v>49</v>
      </c>
      <c r="H690" s="106">
        <f>IF(E690="NA",0,E690*E$7)+IF(F690="NA",0,F690*F$7)+IF(G690="NA",0,G690*G$7)</f>
        <v>0</v>
      </c>
    </row>
    <row r="691" spans="2:8" ht="20.399999999999999" x14ac:dyDescent="0.75">
      <c r="B691" s="100">
        <v>45541</v>
      </c>
      <c r="C691" s="101" t="s">
        <v>810</v>
      </c>
      <c r="D691" s="102" t="s">
        <v>811</v>
      </c>
      <c r="E691" s="103">
        <v>85</v>
      </c>
      <c r="F691" s="104">
        <v>53</v>
      </c>
      <c r="G691" s="105">
        <v>51</v>
      </c>
      <c r="H691" s="106">
        <f>IF(E691="NA",0,E691*E$7)+IF(F691="NA",0,F691*F$7)+IF(G691="NA",0,G691*G$7)</f>
        <v>0</v>
      </c>
    </row>
    <row r="692" spans="2:8" ht="20.399999999999999" x14ac:dyDescent="0.75">
      <c r="B692" s="100">
        <v>45541</v>
      </c>
      <c r="C692" s="101" t="s">
        <v>356</v>
      </c>
      <c r="D692" s="102" t="s">
        <v>357</v>
      </c>
      <c r="E692" s="103">
        <v>76</v>
      </c>
      <c r="F692" s="104">
        <v>55</v>
      </c>
      <c r="G692" s="105">
        <v>48</v>
      </c>
      <c r="H692" s="106">
        <f>IF(E692="NA",0,E692*E$7)+IF(F692="NA",0,F692*F$7)+IF(G692="NA",0,G692*G$7)</f>
        <v>0</v>
      </c>
    </row>
    <row r="693" spans="2:8" ht="20.399999999999999" x14ac:dyDescent="0.75">
      <c r="B693" s="100">
        <v>45541</v>
      </c>
      <c r="C693" s="101" t="s">
        <v>543</v>
      </c>
      <c r="D693" s="102" t="s">
        <v>544</v>
      </c>
      <c r="E693" s="103">
        <v>53</v>
      </c>
      <c r="F693" s="104">
        <v>50</v>
      </c>
      <c r="G693" s="105">
        <v>57</v>
      </c>
      <c r="H693" s="106">
        <f>IF(E693="NA",0,E693*E$7)+IF(F693="NA",0,F693*F$7)+IF(G693="NA",0,G693*G$7)</f>
        <v>0</v>
      </c>
    </row>
    <row r="694" spans="2:8" ht="20.399999999999999" x14ac:dyDescent="0.75">
      <c r="B694" s="100">
        <v>45541</v>
      </c>
      <c r="C694" s="101" t="s">
        <v>2146</v>
      </c>
      <c r="D694" s="102" t="s">
        <v>2147</v>
      </c>
      <c r="E694" s="103">
        <v>83</v>
      </c>
      <c r="F694" s="104">
        <v>64</v>
      </c>
      <c r="G694" s="105">
        <v>38</v>
      </c>
      <c r="H694" s="106">
        <f>IF(E694="NA",0,E694*E$7)+IF(F694="NA",0,F694*F$7)+IF(G694="NA",0,G694*G$7)</f>
        <v>0</v>
      </c>
    </row>
    <row r="695" spans="2:8" ht="20.399999999999999" x14ac:dyDescent="0.75">
      <c r="B695" s="100">
        <v>45541</v>
      </c>
      <c r="C695" s="101" t="s">
        <v>830</v>
      </c>
      <c r="D695" s="102" t="s">
        <v>831</v>
      </c>
      <c r="E695" s="103">
        <v>51</v>
      </c>
      <c r="F695" s="104">
        <v>47</v>
      </c>
      <c r="G695" s="105">
        <v>58</v>
      </c>
      <c r="H695" s="106">
        <f>IF(E695="NA",0,E695*E$7)+IF(F695="NA",0,F695*F$7)+IF(G695="NA",0,G695*G$7)</f>
        <v>0</v>
      </c>
    </row>
    <row r="696" spans="2:8" ht="20.399999999999999" x14ac:dyDescent="0.75">
      <c r="B696" s="100">
        <v>45541</v>
      </c>
      <c r="C696" s="101" t="s">
        <v>1675</v>
      </c>
      <c r="D696" s="102" t="s">
        <v>1676</v>
      </c>
      <c r="E696" s="103">
        <v>33</v>
      </c>
      <c r="F696" s="104">
        <v>50</v>
      </c>
      <c r="G696" s="105">
        <v>56</v>
      </c>
      <c r="H696" s="106">
        <f>IF(E696="NA",0,E696*E$7)+IF(F696="NA",0,F696*F$7)+IF(G696="NA",0,G696*G$7)</f>
        <v>0</v>
      </c>
    </row>
    <row r="697" spans="2:8" ht="20.399999999999999" x14ac:dyDescent="0.75">
      <c r="B697" s="100">
        <v>45541</v>
      </c>
      <c r="C697" s="101" t="s">
        <v>1449</v>
      </c>
      <c r="D697" s="102" t="s">
        <v>1450</v>
      </c>
      <c r="E697" s="103">
        <v>37</v>
      </c>
      <c r="F697" s="104">
        <v>38</v>
      </c>
      <c r="G697" s="105">
        <v>79</v>
      </c>
      <c r="H697" s="106">
        <f>IF(E697="NA",0,E697*E$7)+IF(F697="NA",0,F697*F$7)+IF(G697="NA",0,G697*G$7)</f>
        <v>0</v>
      </c>
    </row>
    <row r="698" spans="2:8" ht="20.399999999999999" x14ac:dyDescent="0.75">
      <c r="B698" s="100">
        <v>45541</v>
      </c>
      <c r="C698" s="101" t="s">
        <v>405</v>
      </c>
      <c r="D698" s="102" t="s">
        <v>406</v>
      </c>
      <c r="E698" s="103">
        <v>45</v>
      </c>
      <c r="F698" s="104">
        <v>54</v>
      </c>
      <c r="G698" s="105">
        <v>58</v>
      </c>
      <c r="H698" s="106">
        <f>IF(E698="NA",0,E698*E$7)+IF(F698="NA",0,F698*F$7)+IF(G698="NA",0,G698*G$7)</f>
        <v>0</v>
      </c>
    </row>
    <row r="699" spans="2:8" ht="20.399999999999999" x14ac:dyDescent="0.75">
      <c r="B699" s="100">
        <v>45541</v>
      </c>
      <c r="C699" s="101" t="s">
        <v>625</v>
      </c>
      <c r="D699" s="102" t="s">
        <v>626</v>
      </c>
      <c r="E699" s="103">
        <v>43</v>
      </c>
      <c r="F699" s="104">
        <v>49</v>
      </c>
      <c r="G699" s="105">
        <v>60</v>
      </c>
      <c r="H699" s="106">
        <f>IF(E699="NA",0,E699*E$7)+IF(F699="NA",0,F699*F$7)+IF(G699="NA",0,G699*G$7)</f>
        <v>0</v>
      </c>
    </row>
    <row r="700" spans="2:8" ht="20.399999999999999" x14ac:dyDescent="0.75">
      <c r="B700" s="100">
        <v>45541</v>
      </c>
      <c r="C700" s="101" t="s">
        <v>203</v>
      </c>
      <c r="D700" s="102" t="s">
        <v>204</v>
      </c>
      <c r="E700" s="103">
        <v>32</v>
      </c>
      <c r="F700" s="104">
        <v>45</v>
      </c>
      <c r="G700" s="105">
        <v>58</v>
      </c>
      <c r="H700" s="106">
        <f>IF(E700="NA",0,E700*E$7)+IF(F700="NA",0,F700*F$7)+IF(G700="NA",0,G700*G$7)</f>
        <v>0</v>
      </c>
    </row>
    <row r="701" spans="2:8" ht="20.399999999999999" x14ac:dyDescent="0.75">
      <c r="B701" s="100">
        <v>45541</v>
      </c>
      <c r="C701" s="101" t="s">
        <v>1363</v>
      </c>
      <c r="D701" s="102" t="s">
        <v>1364</v>
      </c>
      <c r="E701" s="103">
        <v>92</v>
      </c>
      <c r="F701" s="104">
        <v>40</v>
      </c>
      <c r="G701" s="105">
        <v>70</v>
      </c>
      <c r="H701" s="106">
        <f>IF(E701="NA",0,E701*E$7)+IF(F701="NA",0,F701*F$7)+IF(G701="NA",0,G701*G$7)</f>
        <v>0</v>
      </c>
    </row>
    <row r="702" spans="2:8" ht="20.399999999999999" x14ac:dyDescent="0.75">
      <c r="B702" s="100">
        <v>45541</v>
      </c>
      <c r="C702" s="101" t="s">
        <v>500</v>
      </c>
      <c r="D702" s="102" t="s">
        <v>501</v>
      </c>
      <c r="E702" s="103">
        <v>36</v>
      </c>
      <c r="F702" s="104">
        <v>56</v>
      </c>
      <c r="G702" s="105">
        <v>58</v>
      </c>
      <c r="H702" s="106">
        <f>IF(E702="NA",0,E702*E$7)+IF(F702="NA",0,F702*F$7)+IF(G702="NA",0,G702*G$7)</f>
        <v>0</v>
      </c>
    </row>
    <row r="703" spans="2:8" ht="20.399999999999999" x14ac:dyDescent="0.75">
      <c r="B703" s="100">
        <v>45541</v>
      </c>
      <c r="C703" s="101" t="s">
        <v>768</v>
      </c>
      <c r="D703" s="102" t="s">
        <v>769</v>
      </c>
      <c r="E703" s="103">
        <v>15</v>
      </c>
      <c r="F703" s="104">
        <v>50</v>
      </c>
      <c r="G703" s="105">
        <v>62</v>
      </c>
      <c r="H703" s="106">
        <f>IF(E703="NA",0,E703*E$7)+IF(F703="NA",0,F703*F$7)+IF(G703="NA",0,G703*G$7)</f>
        <v>0</v>
      </c>
    </row>
    <row r="704" spans="2:8" ht="20.399999999999999" x14ac:dyDescent="0.75">
      <c r="B704" s="100">
        <v>45541</v>
      </c>
      <c r="C704" s="101" t="s">
        <v>1420</v>
      </c>
      <c r="D704" s="102" t="s">
        <v>1421</v>
      </c>
      <c r="E704" s="103">
        <v>56</v>
      </c>
      <c r="F704" s="104">
        <v>51</v>
      </c>
      <c r="G704" s="105">
        <v>54</v>
      </c>
      <c r="H704" s="106">
        <f>IF(E704="NA",0,E704*E$7)+IF(F704="NA",0,F704*F$7)+IF(G704="NA",0,G704*G$7)</f>
        <v>0</v>
      </c>
    </row>
    <row r="705" spans="2:8" ht="20.399999999999999" x14ac:dyDescent="0.75">
      <c r="B705" s="100">
        <v>45541</v>
      </c>
      <c r="C705" s="101" t="s">
        <v>2662</v>
      </c>
      <c r="D705" s="102" t="s">
        <v>2663</v>
      </c>
      <c r="E705" s="103">
        <v>45</v>
      </c>
      <c r="F705" s="104">
        <v>42</v>
      </c>
      <c r="G705" s="105">
        <v>66</v>
      </c>
      <c r="H705" s="106">
        <f>IF(E705="NA",0,E705*E$7)+IF(F705="NA",0,F705*F$7)+IF(G705="NA",0,G705*G$7)</f>
        <v>0</v>
      </c>
    </row>
    <row r="706" spans="2:8" ht="20.399999999999999" x14ac:dyDescent="0.75">
      <c r="B706" s="100">
        <v>45541</v>
      </c>
      <c r="C706" s="101" t="s">
        <v>1428</v>
      </c>
      <c r="D706" s="102" t="s">
        <v>1429</v>
      </c>
      <c r="E706" s="103">
        <v>85</v>
      </c>
      <c r="F706" s="104">
        <v>42</v>
      </c>
      <c r="G706" s="105">
        <v>68</v>
      </c>
      <c r="H706" s="106">
        <f>IF(E706="NA",0,E706*E$7)+IF(F706="NA",0,F706*F$7)+IF(G706="NA",0,G706*G$7)</f>
        <v>0</v>
      </c>
    </row>
    <row r="707" spans="2:8" ht="20.399999999999999" x14ac:dyDescent="0.75">
      <c r="B707" s="100">
        <v>45541</v>
      </c>
      <c r="C707" s="101" t="s">
        <v>2684</v>
      </c>
      <c r="D707" s="102" t="s">
        <v>2685</v>
      </c>
      <c r="E707" s="103">
        <v>55</v>
      </c>
      <c r="F707" s="104">
        <v>48</v>
      </c>
      <c r="G707" s="105">
        <v>58</v>
      </c>
      <c r="H707" s="106">
        <f>IF(E707="NA",0,E707*E$7)+IF(F707="NA",0,F707*F$7)+IF(G707="NA",0,G707*G$7)</f>
        <v>0</v>
      </c>
    </row>
    <row r="708" spans="2:8" ht="20.399999999999999" x14ac:dyDescent="0.75">
      <c r="B708" s="100">
        <v>45541</v>
      </c>
      <c r="C708" s="101" t="s">
        <v>2065</v>
      </c>
      <c r="D708" s="102" t="s">
        <v>2066</v>
      </c>
      <c r="E708" s="103">
        <v>74</v>
      </c>
      <c r="F708" s="104">
        <v>57</v>
      </c>
      <c r="G708" s="105">
        <v>48</v>
      </c>
      <c r="H708" s="106">
        <f>IF(E708="NA",0,E708*E$7)+IF(F708="NA",0,F708*F$7)+IF(G708="NA",0,G708*G$7)</f>
        <v>0</v>
      </c>
    </row>
    <row r="709" spans="2:8" ht="20.399999999999999" x14ac:dyDescent="0.75">
      <c r="B709" s="100">
        <v>45541</v>
      </c>
      <c r="C709" s="101" t="s">
        <v>1270</v>
      </c>
      <c r="D709" s="102" t="s">
        <v>2250</v>
      </c>
      <c r="E709" s="103">
        <v>32</v>
      </c>
      <c r="F709" s="104">
        <v>41</v>
      </c>
      <c r="G709" s="105">
        <v>69</v>
      </c>
      <c r="H709" s="106">
        <f>IF(E709="NA",0,E709*E$7)+IF(F709="NA",0,F709*F$7)+IF(G709="NA",0,G709*G$7)</f>
        <v>0</v>
      </c>
    </row>
    <row r="710" spans="2:8" ht="20.399999999999999" x14ac:dyDescent="0.75">
      <c r="B710" s="100">
        <v>45541</v>
      </c>
      <c r="C710" s="101" t="s">
        <v>2152</v>
      </c>
      <c r="D710" s="102" t="s">
        <v>2153</v>
      </c>
      <c r="E710" s="103">
        <v>41</v>
      </c>
      <c r="F710" s="104">
        <v>40</v>
      </c>
      <c r="G710" s="105">
        <v>68</v>
      </c>
      <c r="H710" s="106">
        <f>IF(E710="NA",0,E710*E$7)+IF(F710="NA",0,F710*F$7)+IF(G710="NA",0,G710*G$7)</f>
        <v>0</v>
      </c>
    </row>
    <row r="711" spans="2:8" ht="20.399999999999999" x14ac:dyDescent="0.75">
      <c r="B711" s="100">
        <v>45541</v>
      </c>
      <c r="C711" s="101" t="s">
        <v>2103</v>
      </c>
      <c r="D711" s="102" t="s">
        <v>2104</v>
      </c>
      <c r="E711" s="103">
        <v>37</v>
      </c>
      <c r="F711" s="104">
        <v>48</v>
      </c>
      <c r="G711" s="105">
        <v>63</v>
      </c>
      <c r="H711" s="106">
        <f>IF(E711="NA",0,E711*E$7)+IF(F711="NA",0,F711*F$7)+IF(G711="NA",0,G711*G$7)</f>
        <v>0</v>
      </c>
    </row>
    <row r="712" spans="2:8" ht="20.399999999999999" x14ac:dyDescent="0.75">
      <c r="B712" s="100">
        <v>45541</v>
      </c>
      <c r="C712" s="101" t="s">
        <v>2891</v>
      </c>
      <c r="D712" s="102" t="s">
        <v>2892</v>
      </c>
      <c r="E712" s="103">
        <v>51</v>
      </c>
      <c r="F712" s="104">
        <v>50</v>
      </c>
      <c r="G712" s="105">
        <v>58</v>
      </c>
      <c r="H712" s="106">
        <f>IF(E712="NA",0,E712*E$7)+IF(F712="NA",0,F712*F$7)+IF(G712="NA",0,G712*G$7)</f>
        <v>0</v>
      </c>
    </row>
    <row r="713" spans="2:8" ht="20.399999999999999" x14ac:dyDescent="0.75">
      <c r="B713" s="100">
        <v>45541</v>
      </c>
      <c r="C713" s="101" t="s">
        <v>2416</v>
      </c>
      <c r="D713" s="102" t="s">
        <v>2417</v>
      </c>
      <c r="E713" s="103">
        <v>60</v>
      </c>
      <c r="F713" s="104">
        <v>50</v>
      </c>
      <c r="G713" s="105">
        <v>56</v>
      </c>
      <c r="H713" s="106">
        <f>IF(E713="NA",0,E713*E$7)+IF(F713="NA",0,F713*F$7)+IF(G713="NA",0,G713*G$7)</f>
        <v>0</v>
      </c>
    </row>
    <row r="714" spans="2:8" ht="20.399999999999999" x14ac:dyDescent="0.75">
      <c r="B714" s="100">
        <v>45541</v>
      </c>
      <c r="C714" s="101" t="s">
        <v>760</v>
      </c>
      <c r="D714" s="102" t="s">
        <v>761</v>
      </c>
      <c r="E714" s="103">
        <v>45</v>
      </c>
      <c r="F714" s="104">
        <v>47</v>
      </c>
      <c r="G714" s="105">
        <v>59</v>
      </c>
      <c r="H714" s="106">
        <f>IF(E714="NA",0,E714*E$7)+IF(F714="NA",0,F714*F$7)+IF(G714="NA",0,G714*G$7)</f>
        <v>0</v>
      </c>
    </row>
    <row r="715" spans="2:8" ht="20.399999999999999" x14ac:dyDescent="0.75">
      <c r="B715" s="100">
        <v>45541</v>
      </c>
      <c r="C715" s="101" t="s">
        <v>1848</v>
      </c>
      <c r="D715" s="102" t="s">
        <v>1849</v>
      </c>
      <c r="E715" s="103">
        <v>43</v>
      </c>
      <c r="F715" s="104">
        <v>55</v>
      </c>
      <c r="G715" s="105">
        <v>48</v>
      </c>
      <c r="H715" s="106">
        <f>IF(E715="NA",0,E715*E$7)+IF(F715="NA",0,F715*F$7)+IF(G715="NA",0,G715*G$7)</f>
        <v>0</v>
      </c>
    </row>
    <row r="716" spans="2:8" ht="20.399999999999999" x14ac:dyDescent="0.75">
      <c r="B716" s="100">
        <v>45541</v>
      </c>
      <c r="C716" s="101" t="s">
        <v>937</v>
      </c>
      <c r="D716" s="102" t="s">
        <v>938</v>
      </c>
      <c r="E716" s="103">
        <v>53</v>
      </c>
      <c r="F716" s="104">
        <v>47</v>
      </c>
      <c r="G716" s="105">
        <v>60</v>
      </c>
      <c r="H716" s="106">
        <f>IF(E716="NA",0,E716*E$7)+IF(F716="NA",0,F716*F$7)+IF(G716="NA",0,G716*G$7)</f>
        <v>0</v>
      </c>
    </row>
    <row r="717" spans="2:8" ht="20.399999999999999" x14ac:dyDescent="0.75">
      <c r="B717" s="100">
        <v>45541</v>
      </c>
      <c r="C717" s="101" t="s">
        <v>421</v>
      </c>
      <c r="D717" s="102" t="s">
        <v>422</v>
      </c>
      <c r="E717" s="103">
        <v>35</v>
      </c>
      <c r="F717" s="104">
        <v>54</v>
      </c>
      <c r="G717" s="105">
        <v>57</v>
      </c>
      <c r="H717" s="106">
        <f>IF(E717="NA",0,E717*E$7)+IF(F717="NA",0,F717*F$7)+IF(G717="NA",0,G717*G$7)</f>
        <v>0</v>
      </c>
    </row>
    <row r="718" spans="2:8" ht="20.399999999999999" x14ac:dyDescent="0.75">
      <c r="B718" s="100">
        <v>45541</v>
      </c>
      <c r="C718" s="101" t="s">
        <v>1034</v>
      </c>
      <c r="D718" s="102" t="s">
        <v>1035</v>
      </c>
      <c r="E718" s="103">
        <v>57</v>
      </c>
      <c r="F718" s="104">
        <v>48</v>
      </c>
      <c r="G718" s="105">
        <v>58</v>
      </c>
      <c r="H718" s="106">
        <f>IF(E718="NA",0,E718*E$7)+IF(F718="NA",0,F718*F$7)+IF(G718="NA",0,G718*G$7)</f>
        <v>0</v>
      </c>
    </row>
    <row r="719" spans="2:8" ht="20.399999999999999" x14ac:dyDescent="0.75">
      <c r="B719" s="100">
        <v>45541</v>
      </c>
      <c r="C719" s="101" t="s">
        <v>607</v>
      </c>
      <c r="D719" s="102" t="s">
        <v>608</v>
      </c>
      <c r="E719" s="103">
        <v>5</v>
      </c>
      <c r="F719" s="104">
        <v>45</v>
      </c>
      <c r="G719" s="105">
        <v>61</v>
      </c>
      <c r="H719" s="106">
        <f>IF(E719="NA",0,E719*E$7)+IF(F719="NA",0,F719*F$7)+IF(G719="NA",0,G719*G$7)</f>
        <v>0</v>
      </c>
    </row>
    <row r="720" spans="2:8" ht="20.399999999999999" x14ac:dyDescent="0.75">
      <c r="B720" s="100">
        <v>45541</v>
      </c>
      <c r="C720" s="101" t="s">
        <v>335</v>
      </c>
      <c r="D720" s="102" t="s">
        <v>2097</v>
      </c>
      <c r="E720" s="103">
        <v>63</v>
      </c>
      <c r="F720" s="104">
        <v>45</v>
      </c>
      <c r="G720" s="105">
        <v>64</v>
      </c>
      <c r="H720" s="106">
        <f>IF(E720="NA",0,E720*E$7)+IF(F720="NA",0,F720*F$7)+IF(G720="NA",0,G720*G$7)</f>
        <v>0</v>
      </c>
    </row>
    <row r="721" spans="2:8" ht="20.399999999999999" x14ac:dyDescent="0.75">
      <c r="B721" s="100">
        <v>45541</v>
      </c>
      <c r="C721" s="101" t="s">
        <v>251</v>
      </c>
      <c r="D721" s="102" t="s">
        <v>252</v>
      </c>
      <c r="E721" s="103">
        <v>71</v>
      </c>
      <c r="F721" s="104">
        <v>54</v>
      </c>
      <c r="G721" s="105">
        <v>57</v>
      </c>
      <c r="H721" s="106">
        <f>IF(E721="NA",0,E721*E$7)+IF(F721="NA",0,F721*F$7)+IF(G721="NA",0,G721*G$7)</f>
        <v>0</v>
      </c>
    </row>
    <row r="722" spans="2:8" ht="20.399999999999999" x14ac:dyDescent="0.75">
      <c r="B722" s="100">
        <v>45541</v>
      </c>
      <c r="C722" s="101" t="s">
        <v>1204</v>
      </c>
      <c r="D722" s="102" t="s">
        <v>1205</v>
      </c>
      <c r="E722" s="103">
        <v>53</v>
      </c>
      <c r="F722" s="104">
        <v>37</v>
      </c>
      <c r="G722" s="105">
        <v>77</v>
      </c>
      <c r="H722" s="106">
        <f>IF(E722="NA",0,E722*E$7)+IF(F722="NA",0,F722*F$7)+IF(G722="NA",0,G722*G$7)</f>
        <v>0</v>
      </c>
    </row>
    <row r="723" spans="2:8" ht="20.399999999999999" x14ac:dyDescent="0.75">
      <c r="B723" s="100">
        <v>45541</v>
      </c>
      <c r="C723" s="101" t="s">
        <v>1028</v>
      </c>
      <c r="D723" s="102" t="s">
        <v>1029</v>
      </c>
      <c r="E723" s="103">
        <v>55</v>
      </c>
      <c r="F723" s="104">
        <v>52</v>
      </c>
      <c r="G723" s="105">
        <v>49</v>
      </c>
      <c r="H723" s="106">
        <f>IF(E723="NA",0,E723*E$7)+IF(F723="NA",0,F723*F$7)+IF(G723="NA",0,G723*G$7)</f>
        <v>0</v>
      </c>
    </row>
    <row r="724" spans="2:8" ht="20.399999999999999" x14ac:dyDescent="0.75">
      <c r="B724" s="100">
        <v>45541</v>
      </c>
      <c r="C724" s="101" t="s">
        <v>2651</v>
      </c>
      <c r="D724" s="102" t="s">
        <v>2652</v>
      </c>
      <c r="E724" s="103">
        <v>42</v>
      </c>
      <c r="F724" s="104">
        <v>49</v>
      </c>
      <c r="G724" s="105">
        <v>56</v>
      </c>
      <c r="H724" s="106">
        <f>IF(E724="NA",0,E724*E$7)+IF(F724="NA",0,F724*F$7)+IF(G724="NA",0,G724*G$7)</f>
        <v>0</v>
      </c>
    </row>
    <row r="725" spans="2:8" ht="20.399999999999999" x14ac:dyDescent="0.75">
      <c r="B725" s="100">
        <v>45541</v>
      </c>
      <c r="C725" s="101" t="s">
        <v>2474</v>
      </c>
      <c r="D725" s="102" t="s">
        <v>2475</v>
      </c>
      <c r="E725" s="103">
        <v>59</v>
      </c>
      <c r="F725" s="104">
        <v>47</v>
      </c>
      <c r="G725" s="105">
        <v>58</v>
      </c>
      <c r="H725" s="106">
        <f>IF(E725="NA",0,E725*E$7)+IF(F725="NA",0,F725*F$7)+IF(G725="NA",0,G725*G$7)</f>
        <v>0</v>
      </c>
    </row>
    <row r="726" spans="2:8" ht="20.399999999999999" x14ac:dyDescent="0.75">
      <c r="B726" s="100">
        <v>45541</v>
      </c>
      <c r="C726" s="101" t="s">
        <v>131</v>
      </c>
      <c r="D726" s="102" t="s">
        <v>132</v>
      </c>
      <c r="E726" s="103">
        <v>66</v>
      </c>
      <c r="F726" s="104">
        <v>52</v>
      </c>
      <c r="G726" s="105">
        <v>50</v>
      </c>
      <c r="H726" s="106">
        <f>IF(E726="NA",0,E726*E$7)+IF(F726="NA",0,F726*F$7)+IF(G726="NA",0,G726*G$7)</f>
        <v>0</v>
      </c>
    </row>
    <row r="727" spans="2:8" ht="20.399999999999999" x14ac:dyDescent="0.75">
      <c r="B727" s="100">
        <v>45541</v>
      </c>
      <c r="C727" s="101" t="s">
        <v>2584</v>
      </c>
      <c r="D727" s="102" t="s">
        <v>2585</v>
      </c>
      <c r="E727" s="103">
        <v>57</v>
      </c>
      <c r="F727" s="104">
        <v>56</v>
      </c>
      <c r="G727" s="105">
        <v>49</v>
      </c>
      <c r="H727" s="106">
        <f>IF(E727="NA",0,E727*E$7)+IF(F727="NA",0,F727*F$7)+IF(G727="NA",0,G727*G$7)</f>
        <v>0</v>
      </c>
    </row>
    <row r="728" spans="2:8" ht="20.399999999999999" x14ac:dyDescent="0.75">
      <c r="B728" s="100">
        <v>45541</v>
      </c>
      <c r="C728" s="101" t="s">
        <v>929</v>
      </c>
      <c r="D728" s="102" t="s">
        <v>930</v>
      </c>
      <c r="E728" s="103">
        <v>59</v>
      </c>
      <c r="F728" s="104">
        <v>48</v>
      </c>
      <c r="G728" s="105">
        <v>57</v>
      </c>
      <c r="H728" s="106">
        <f>IF(E728="NA",0,E728*E$7)+IF(F728="NA",0,F728*F$7)+IF(G728="NA",0,G728*G$7)</f>
        <v>0</v>
      </c>
    </row>
    <row r="729" spans="2:8" ht="20.399999999999999" x14ac:dyDescent="0.75">
      <c r="B729" s="100">
        <v>45541</v>
      </c>
      <c r="C729" s="101" t="s">
        <v>790</v>
      </c>
      <c r="D729" s="102" t="s">
        <v>791</v>
      </c>
      <c r="E729" s="103">
        <v>41</v>
      </c>
      <c r="F729" s="104">
        <v>49</v>
      </c>
      <c r="G729" s="105">
        <v>58</v>
      </c>
      <c r="H729" s="106">
        <f>IF(E729="NA",0,E729*E$7)+IF(F729="NA",0,F729*F$7)+IF(G729="NA",0,G729*G$7)</f>
        <v>0</v>
      </c>
    </row>
    <row r="730" spans="2:8" ht="20.399999999999999" x14ac:dyDescent="0.75">
      <c r="B730" s="100">
        <v>45541</v>
      </c>
      <c r="C730" s="101" t="s">
        <v>1302</v>
      </c>
      <c r="D730" s="102" t="s">
        <v>1303</v>
      </c>
      <c r="E730" s="103">
        <v>46</v>
      </c>
      <c r="F730" s="104">
        <v>49</v>
      </c>
      <c r="G730" s="105">
        <v>57</v>
      </c>
      <c r="H730" s="106">
        <f>IF(E730="NA",0,E730*E$7)+IF(F730="NA",0,F730*F$7)+IF(G730="NA",0,G730*G$7)</f>
        <v>0</v>
      </c>
    </row>
    <row r="731" spans="2:8" ht="20.399999999999999" x14ac:dyDescent="0.75">
      <c r="B731" s="100">
        <v>45541</v>
      </c>
      <c r="C731" s="101" t="s">
        <v>793</v>
      </c>
      <c r="D731" s="102" t="s">
        <v>794</v>
      </c>
      <c r="E731" s="103">
        <v>62</v>
      </c>
      <c r="F731" s="104">
        <v>47</v>
      </c>
      <c r="G731" s="105">
        <v>58</v>
      </c>
      <c r="H731" s="106">
        <f>IF(E731="NA",0,E731*E$7)+IF(F731="NA",0,F731*F$7)+IF(G731="NA",0,G731*G$7)</f>
        <v>0</v>
      </c>
    </row>
    <row r="732" spans="2:8" ht="20.399999999999999" x14ac:dyDescent="0.75">
      <c r="B732" s="100">
        <v>45541</v>
      </c>
      <c r="C732" s="101" t="s">
        <v>2915</v>
      </c>
      <c r="D732" s="102" t="s">
        <v>2916</v>
      </c>
      <c r="E732" s="103">
        <v>18</v>
      </c>
      <c r="F732" s="104">
        <v>52</v>
      </c>
      <c r="G732" s="105">
        <v>62</v>
      </c>
      <c r="H732" s="106">
        <f>IF(E732="NA",0,E732*E$7)+IF(F732="NA",0,F732*F$7)+IF(G732="NA",0,G732*G$7)</f>
        <v>0</v>
      </c>
    </row>
    <row r="733" spans="2:8" ht="20.399999999999999" x14ac:dyDescent="0.75">
      <c r="B733" s="100">
        <v>45541</v>
      </c>
      <c r="C733" s="101" t="s">
        <v>1206</v>
      </c>
      <c r="D733" s="102" t="s">
        <v>1207</v>
      </c>
      <c r="E733" s="103">
        <v>46</v>
      </c>
      <c r="F733" s="104">
        <v>40</v>
      </c>
      <c r="G733" s="105">
        <v>71</v>
      </c>
      <c r="H733" s="106">
        <f>IF(E733="NA",0,E733*E$7)+IF(F733="NA",0,F733*F$7)+IF(G733="NA",0,G733*G$7)</f>
        <v>0</v>
      </c>
    </row>
    <row r="734" spans="2:8" ht="20.399999999999999" x14ac:dyDescent="0.75">
      <c r="B734" s="100">
        <v>45541</v>
      </c>
      <c r="C734" s="101" t="s">
        <v>2722</v>
      </c>
      <c r="D734" s="102" t="s">
        <v>2723</v>
      </c>
      <c r="E734" s="103">
        <v>67</v>
      </c>
      <c r="F734" s="104">
        <v>53</v>
      </c>
      <c r="G734" s="105">
        <v>50</v>
      </c>
      <c r="H734" s="106">
        <f>IF(E734="NA",0,E734*E$7)+IF(F734="NA",0,F734*F$7)+IF(G734="NA",0,G734*G$7)</f>
        <v>0</v>
      </c>
    </row>
    <row r="735" spans="2:8" ht="20.399999999999999" x14ac:dyDescent="0.75">
      <c r="B735" s="100">
        <v>45541</v>
      </c>
      <c r="C735" s="101" t="s">
        <v>2764</v>
      </c>
      <c r="D735" s="102" t="s">
        <v>2765</v>
      </c>
      <c r="E735" s="103">
        <v>68</v>
      </c>
      <c r="F735" s="104">
        <v>59</v>
      </c>
      <c r="G735" s="105">
        <v>39</v>
      </c>
      <c r="H735" s="106">
        <f>IF(E735="NA",0,E735*E$7)+IF(F735="NA",0,F735*F$7)+IF(G735="NA",0,G735*G$7)</f>
        <v>0</v>
      </c>
    </row>
    <row r="736" spans="2:8" ht="20.399999999999999" x14ac:dyDescent="0.75">
      <c r="B736" s="100">
        <v>45541</v>
      </c>
      <c r="C736" s="101" t="s">
        <v>2121</v>
      </c>
      <c r="D736" s="102" t="s">
        <v>2262</v>
      </c>
      <c r="E736" s="103">
        <v>17</v>
      </c>
      <c r="F736" s="104">
        <v>37</v>
      </c>
      <c r="G736" s="105">
        <v>65</v>
      </c>
      <c r="H736" s="106">
        <f>IF(E736="NA",0,E736*E$7)+IF(F736="NA",0,F736*F$7)+IF(G736="NA",0,G736*G$7)</f>
        <v>0</v>
      </c>
    </row>
    <row r="737" spans="2:8" ht="20.399999999999999" x14ac:dyDescent="0.75">
      <c r="B737" s="100">
        <v>45541</v>
      </c>
      <c r="C737" s="101" t="s">
        <v>2459</v>
      </c>
      <c r="D737" s="102" t="s">
        <v>2460</v>
      </c>
      <c r="E737" s="103">
        <v>22</v>
      </c>
      <c r="F737" s="104">
        <v>39</v>
      </c>
      <c r="G737" s="105">
        <v>62</v>
      </c>
      <c r="H737" s="106">
        <f>IF(E737="NA",0,E737*E$7)+IF(F737="NA",0,F737*F$7)+IF(G737="NA",0,G737*G$7)</f>
        <v>0</v>
      </c>
    </row>
    <row r="738" spans="2:8" ht="20.399999999999999" x14ac:dyDescent="0.75">
      <c r="B738" s="100">
        <v>45541</v>
      </c>
      <c r="C738" s="101" t="s">
        <v>2828</v>
      </c>
      <c r="D738" s="102" t="s">
        <v>2829</v>
      </c>
      <c r="E738" s="103">
        <v>31</v>
      </c>
      <c r="F738" s="104">
        <v>52</v>
      </c>
      <c r="G738" s="105">
        <v>54</v>
      </c>
      <c r="H738" s="106">
        <f>IF(E738="NA",0,E738*E$7)+IF(F738="NA",0,F738*F$7)+IF(G738="NA",0,G738*G$7)</f>
        <v>0</v>
      </c>
    </row>
    <row r="739" spans="2:8" ht="20.399999999999999" x14ac:dyDescent="0.75">
      <c r="B739" s="100">
        <v>45541</v>
      </c>
      <c r="C739" s="101" t="s">
        <v>1072</v>
      </c>
      <c r="D739" s="102" t="s">
        <v>1917</v>
      </c>
      <c r="E739" s="103">
        <v>36</v>
      </c>
      <c r="F739" s="104">
        <v>64</v>
      </c>
      <c r="G739" s="105">
        <v>37</v>
      </c>
      <c r="H739" s="106">
        <f>IF(E739="NA",0,E739*E$7)+IF(F739="NA",0,F739*F$7)+IF(G739="NA",0,G739*G$7)</f>
        <v>0</v>
      </c>
    </row>
    <row r="740" spans="2:8" ht="20.399999999999999" x14ac:dyDescent="0.75">
      <c r="B740" s="100">
        <v>45541</v>
      </c>
      <c r="C740" s="101" t="s">
        <v>1944</v>
      </c>
      <c r="D740" s="102" t="s">
        <v>1945</v>
      </c>
      <c r="E740" s="103">
        <v>64</v>
      </c>
      <c r="F740" s="104">
        <v>44</v>
      </c>
      <c r="G740" s="105">
        <v>62</v>
      </c>
      <c r="H740" s="106">
        <f>IF(E740="NA",0,E740*E$7)+IF(F740="NA",0,F740*F$7)+IF(G740="NA",0,G740*G$7)</f>
        <v>0</v>
      </c>
    </row>
    <row r="741" spans="2:8" ht="20.399999999999999" x14ac:dyDescent="0.75">
      <c r="B741" s="100">
        <v>45541</v>
      </c>
      <c r="C741" s="101" t="s">
        <v>2165</v>
      </c>
      <c r="D741" s="102" t="s">
        <v>2166</v>
      </c>
      <c r="E741" s="103">
        <v>54</v>
      </c>
      <c r="F741" s="104">
        <v>51</v>
      </c>
      <c r="G741" s="105">
        <v>56</v>
      </c>
      <c r="H741" s="106">
        <f>IF(E741="NA",0,E741*E$7)+IF(F741="NA",0,F741*F$7)+IF(G741="NA",0,G741*G$7)</f>
        <v>0</v>
      </c>
    </row>
    <row r="742" spans="2:8" ht="20.399999999999999" x14ac:dyDescent="0.75">
      <c r="B742" s="100">
        <v>45541</v>
      </c>
      <c r="C742" s="101" t="s">
        <v>2105</v>
      </c>
      <c r="D742" s="102" t="s">
        <v>2106</v>
      </c>
      <c r="E742" s="103">
        <v>62</v>
      </c>
      <c r="F742" s="104">
        <v>48</v>
      </c>
      <c r="G742" s="105">
        <v>58</v>
      </c>
      <c r="H742" s="106">
        <f>IF(E742="NA",0,E742*E$7)+IF(F742="NA",0,F742*F$7)+IF(G742="NA",0,G742*G$7)</f>
        <v>0</v>
      </c>
    </row>
    <row r="743" spans="2:8" ht="20.399999999999999" x14ac:dyDescent="0.75">
      <c r="B743" s="100">
        <v>45541</v>
      </c>
      <c r="C743" s="101" t="s">
        <v>599</v>
      </c>
      <c r="D743" s="102" t="s">
        <v>600</v>
      </c>
      <c r="E743" s="103">
        <v>75</v>
      </c>
      <c r="F743" s="104">
        <v>52</v>
      </c>
      <c r="G743" s="105">
        <v>55</v>
      </c>
      <c r="H743" s="106">
        <f>IF(E743="NA",0,E743*E$7)+IF(F743="NA",0,F743*F$7)+IF(G743="NA",0,G743*G$7)</f>
        <v>0</v>
      </c>
    </row>
    <row r="744" spans="2:8" ht="20.399999999999999" x14ac:dyDescent="0.75">
      <c r="B744" s="100">
        <v>45541</v>
      </c>
      <c r="C744" s="101" t="s">
        <v>513</v>
      </c>
      <c r="D744" s="102" t="s">
        <v>514</v>
      </c>
      <c r="E744" s="103">
        <v>59</v>
      </c>
      <c r="F744" s="104">
        <v>48</v>
      </c>
      <c r="G744" s="105">
        <v>57</v>
      </c>
      <c r="H744" s="106">
        <f>IF(E744="NA",0,E744*E$7)+IF(F744="NA",0,F744*F$7)+IF(G744="NA",0,G744*G$7)</f>
        <v>0</v>
      </c>
    </row>
    <row r="745" spans="2:8" ht="20.399999999999999" x14ac:dyDescent="0.75">
      <c r="B745" s="100">
        <v>45541</v>
      </c>
      <c r="C745" s="101" t="s">
        <v>2925</v>
      </c>
      <c r="D745" s="102" t="s">
        <v>2926</v>
      </c>
      <c r="E745" s="103">
        <v>65</v>
      </c>
      <c r="F745" s="104">
        <v>47</v>
      </c>
      <c r="G745" s="105">
        <v>57</v>
      </c>
      <c r="H745" s="106">
        <f>IF(E745="NA",0,E745*E$7)+IF(F745="NA",0,F745*F$7)+IF(G745="NA",0,G745*G$7)</f>
        <v>0</v>
      </c>
    </row>
    <row r="746" spans="2:8" ht="20.399999999999999" x14ac:dyDescent="0.75">
      <c r="B746" s="100">
        <v>45541</v>
      </c>
      <c r="C746" s="101" t="s">
        <v>2001</v>
      </c>
      <c r="D746" s="102" t="s">
        <v>2843</v>
      </c>
      <c r="E746" s="103">
        <v>67</v>
      </c>
      <c r="F746" s="104">
        <v>53</v>
      </c>
      <c r="G746" s="105">
        <v>53</v>
      </c>
      <c r="H746" s="106">
        <f>IF(E746="NA",0,E746*E$7)+IF(F746="NA",0,F746*F$7)+IF(G746="NA",0,G746*G$7)</f>
        <v>0</v>
      </c>
    </row>
    <row r="747" spans="2:8" ht="20.399999999999999" x14ac:dyDescent="0.75">
      <c r="B747" s="100">
        <v>45541</v>
      </c>
      <c r="C747" s="101" t="s">
        <v>1397</v>
      </c>
      <c r="D747" s="102" t="s">
        <v>1398</v>
      </c>
      <c r="E747" s="103">
        <v>52</v>
      </c>
      <c r="F747" s="104">
        <v>59</v>
      </c>
      <c r="G747" s="105">
        <v>39</v>
      </c>
      <c r="H747" s="106">
        <f>IF(E747="NA",0,E747*E$7)+IF(F747="NA",0,F747*F$7)+IF(G747="NA",0,G747*G$7)</f>
        <v>0</v>
      </c>
    </row>
    <row r="748" spans="2:8" ht="20.399999999999999" x14ac:dyDescent="0.75">
      <c r="B748" s="100">
        <v>45541</v>
      </c>
      <c r="C748" s="101" t="s">
        <v>2200</v>
      </c>
      <c r="D748" s="102" t="s">
        <v>2201</v>
      </c>
      <c r="E748" s="103">
        <v>52</v>
      </c>
      <c r="F748" s="104">
        <v>51</v>
      </c>
      <c r="G748" s="105">
        <v>55</v>
      </c>
      <c r="H748" s="106">
        <f>IF(E748="NA",0,E748*E$7)+IF(F748="NA",0,F748*F$7)+IF(G748="NA",0,G748*G$7)</f>
        <v>0</v>
      </c>
    </row>
    <row r="749" spans="2:8" ht="20.399999999999999" x14ac:dyDescent="0.75">
      <c r="B749" s="100">
        <v>45541</v>
      </c>
      <c r="C749" s="101" t="s">
        <v>2260</v>
      </c>
      <c r="D749" s="102" t="s">
        <v>2261</v>
      </c>
      <c r="E749" s="103">
        <v>16</v>
      </c>
      <c r="F749" s="104">
        <v>46</v>
      </c>
      <c r="G749" s="105">
        <v>63</v>
      </c>
      <c r="H749" s="106">
        <f>IF(E749="NA",0,E749*E$7)+IF(F749="NA",0,F749*F$7)+IF(G749="NA",0,G749*G$7)</f>
        <v>0</v>
      </c>
    </row>
    <row r="750" spans="2:8" ht="20.399999999999999" x14ac:dyDescent="0.75">
      <c r="B750" s="100">
        <v>45541</v>
      </c>
      <c r="C750" s="101" t="s">
        <v>2039</v>
      </c>
      <c r="D750" s="102" t="s">
        <v>2040</v>
      </c>
      <c r="E750" s="103">
        <v>82</v>
      </c>
      <c r="F750" s="104">
        <v>53</v>
      </c>
      <c r="G750" s="105">
        <v>51</v>
      </c>
      <c r="H750" s="106">
        <f>IF(E750="NA",0,E750*E$7)+IF(F750="NA",0,F750*F$7)+IF(G750="NA",0,G750*G$7)</f>
        <v>0</v>
      </c>
    </row>
    <row r="751" spans="2:8" ht="20.399999999999999" x14ac:dyDescent="0.75">
      <c r="B751" s="100">
        <v>45541</v>
      </c>
      <c r="C751" s="101" t="s">
        <v>918</v>
      </c>
      <c r="D751" s="102" t="s">
        <v>1910</v>
      </c>
      <c r="E751" s="103">
        <v>64</v>
      </c>
      <c r="F751" s="104">
        <v>46</v>
      </c>
      <c r="G751" s="105">
        <v>60</v>
      </c>
      <c r="H751" s="106">
        <f>IF(E751="NA",0,E751*E$7)+IF(F751="NA",0,F751*F$7)+IF(G751="NA",0,G751*G$7)</f>
        <v>0</v>
      </c>
    </row>
    <row r="752" spans="2:8" ht="20.399999999999999" x14ac:dyDescent="0.75">
      <c r="B752" s="100">
        <v>45541</v>
      </c>
      <c r="C752" s="101" t="s">
        <v>2093</v>
      </c>
      <c r="D752" s="102" t="s">
        <v>2094</v>
      </c>
      <c r="E752" s="103">
        <v>41</v>
      </c>
      <c r="F752" s="104">
        <v>52</v>
      </c>
      <c r="G752" s="105">
        <v>55</v>
      </c>
      <c r="H752" s="106">
        <f>IF(E752="NA",0,E752*E$7)+IF(F752="NA",0,F752*F$7)+IF(G752="NA",0,G752*G$7)</f>
        <v>0</v>
      </c>
    </row>
    <row r="753" spans="2:8" ht="20.399999999999999" x14ac:dyDescent="0.75">
      <c r="B753" s="100">
        <v>45541</v>
      </c>
      <c r="C753" s="101" t="s">
        <v>691</v>
      </c>
      <c r="D753" s="102" t="s">
        <v>692</v>
      </c>
      <c r="E753" s="103">
        <v>43</v>
      </c>
      <c r="F753" s="104">
        <v>40</v>
      </c>
      <c r="G753" s="105">
        <v>75</v>
      </c>
      <c r="H753" s="106">
        <f>IF(E753="NA",0,E753*E$7)+IF(F753="NA",0,F753*F$7)+IF(G753="NA",0,G753*G$7)</f>
        <v>0</v>
      </c>
    </row>
    <row r="754" spans="2:8" ht="20.399999999999999" x14ac:dyDescent="0.75">
      <c r="B754" s="100">
        <v>45541</v>
      </c>
      <c r="C754" s="101" t="s">
        <v>352</v>
      </c>
      <c r="D754" s="102" t="s">
        <v>353</v>
      </c>
      <c r="E754" s="103">
        <v>47</v>
      </c>
      <c r="F754" s="104">
        <v>43</v>
      </c>
      <c r="G754" s="105">
        <v>63</v>
      </c>
      <c r="H754" s="106">
        <f>IF(E754="NA",0,E754*E$7)+IF(F754="NA",0,F754*F$7)+IF(G754="NA",0,G754*G$7)</f>
        <v>0</v>
      </c>
    </row>
    <row r="755" spans="2:8" ht="20.399999999999999" x14ac:dyDescent="0.75">
      <c r="B755" s="100">
        <v>45541</v>
      </c>
      <c r="C755" s="101" t="s">
        <v>2758</v>
      </c>
      <c r="D755" s="102" t="s">
        <v>2759</v>
      </c>
      <c r="E755" s="103">
        <v>23</v>
      </c>
      <c r="F755" s="104">
        <v>47</v>
      </c>
      <c r="G755" s="105">
        <v>61</v>
      </c>
      <c r="H755" s="106">
        <f>IF(E755="NA",0,E755*E$7)+IF(F755="NA",0,F755*F$7)+IF(G755="NA",0,G755*G$7)</f>
        <v>0</v>
      </c>
    </row>
    <row r="756" spans="2:8" ht="20.399999999999999" x14ac:dyDescent="0.75">
      <c r="B756" s="100">
        <v>45541</v>
      </c>
      <c r="C756" s="101" t="s">
        <v>2775</v>
      </c>
      <c r="D756" s="102" t="s">
        <v>2776</v>
      </c>
      <c r="E756" s="103">
        <v>42</v>
      </c>
      <c r="F756" s="104">
        <v>56</v>
      </c>
      <c r="G756" s="105">
        <v>50</v>
      </c>
      <c r="H756" s="106">
        <f>IF(E756="NA",0,E756*E$7)+IF(F756="NA",0,F756*F$7)+IF(G756="NA",0,G756*G$7)</f>
        <v>0</v>
      </c>
    </row>
    <row r="757" spans="2:8" ht="20.399999999999999" x14ac:dyDescent="0.75">
      <c r="B757" s="100">
        <v>45541</v>
      </c>
      <c r="C757" s="101" t="s">
        <v>1840</v>
      </c>
      <c r="D757" s="102" t="s">
        <v>1841</v>
      </c>
      <c r="E757" s="103">
        <v>35</v>
      </c>
      <c r="F757" s="104">
        <v>45</v>
      </c>
      <c r="G757" s="105">
        <v>70</v>
      </c>
      <c r="H757" s="106">
        <f>IF(E757="NA",0,E757*E$7)+IF(F757="NA",0,F757*F$7)+IF(G757="NA",0,G757*G$7)</f>
        <v>0</v>
      </c>
    </row>
    <row r="758" spans="2:8" ht="20.399999999999999" x14ac:dyDescent="0.75">
      <c r="B758" s="100">
        <v>45541</v>
      </c>
      <c r="C758" s="101" t="s">
        <v>1288</v>
      </c>
      <c r="D758" s="102" t="s">
        <v>1289</v>
      </c>
      <c r="E758" s="103">
        <v>52</v>
      </c>
      <c r="F758" s="104">
        <v>57</v>
      </c>
      <c r="G758" s="105">
        <v>39</v>
      </c>
      <c r="H758" s="106">
        <f>IF(E758="NA",0,E758*E$7)+IF(F758="NA",0,F758*F$7)+IF(G758="NA",0,G758*G$7)</f>
        <v>0</v>
      </c>
    </row>
    <row r="759" spans="2:8" ht="20.399999999999999" x14ac:dyDescent="0.75">
      <c r="B759" s="100">
        <v>45541</v>
      </c>
      <c r="C759" s="101" t="s">
        <v>2446</v>
      </c>
      <c r="D759" s="102" t="s">
        <v>2447</v>
      </c>
      <c r="E759" s="103">
        <v>77</v>
      </c>
      <c r="F759" s="104">
        <v>48</v>
      </c>
      <c r="G759" s="105">
        <v>59</v>
      </c>
      <c r="H759" s="106">
        <f>IF(E759="NA",0,E759*E$7)+IF(F759="NA",0,F759*F$7)+IF(G759="NA",0,G759*G$7)</f>
        <v>0</v>
      </c>
    </row>
    <row r="760" spans="2:8" ht="20.399999999999999" x14ac:dyDescent="0.75">
      <c r="B760" s="100">
        <v>45541</v>
      </c>
      <c r="C760" s="101" t="s">
        <v>2943</v>
      </c>
      <c r="D760" s="102" t="s">
        <v>2944</v>
      </c>
      <c r="E760" s="103">
        <v>33</v>
      </c>
      <c r="F760" s="104">
        <v>50</v>
      </c>
      <c r="G760" s="105">
        <v>58</v>
      </c>
      <c r="H760" s="106">
        <f>IF(E760="NA",0,E760*E$7)+IF(F760="NA",0,F760*F$7)+IF(G760="NA",0,G760*G$7)</f>
        <v>0</v>
      </c>
    </row>
    <row r="761" spans="2:8" ht="20.399999999999999" x14ac:dyDescent="0.75">
      <c r="B761" s="100">
        <v>45541</v>
      </c>
      <c r="C761" s="101" t="s">
        <v>1082</v>
      </c>
      <c r="D761" s="102" t="s">
        <v>2284</v>
      </c>
      <c r="E761" s="103">
        <v>90</v>
      </c>
      <c r="F761" s="104">
        <v>48</v>
      </c>
      <c r="G761" s="105">
        <v>58</v>
      </c>
      <c r="H761" s="106">
        <f>IF(E761="NA",0,E761*E$7)+IF(F761="NA",0,F761*F$7)+IF(G761="NA",0,G761*G$7)</f>
        <v>0</v>
      </c>
    </row>
    <row r="762" spans="2:8" ht="20.399999999999999" x14ac:dyDescent="0.75">
      <c r="B762" s="100">
        <v>45541</v>
      </c>
      <c r="C762" s="101" t="s">
        <v>1517</v>
      </c>
      <c r="D762" s="102" t="s">
        <v>1518</v>
      </c>
      <c r="E762" s="103">
        <v>33</v>
      </c>
      <c r="F762" s="104">
        <v>46</v>
      </c>
      <c r="G762" s="105">
        <v>68</v>
      </c>
      <c r="H762" s="106">
        <f>IF(E762="NA",0,E762*E$7)+IF(F762="NA",0,F762*F$7)+IF(G762="NA",0,G762*G$7)</f>
        <v>0</v>
      </c>
    </row>
    <row r="763" spans="2:8" ht="20.399999999999999" x14ac:dyDescent="0.75">
      <c r="B763" s="100">
        <v>45541</v>
      </c>
      <c r="C763" s="101" t="s">
        <v>969</v>
      </c>
      <c r="D763" s="102" t="s">
        <v>970</v>
      </c>
      <c r="E763" s="103">
        <v>36</v>
      </c>
      <c r="F763" s="104">
        <v>42</v>
      </c>
      <c r="G763" s="105">
        <v>69</v>
      </c>
      <c r="H763" s="106">
        <f>IF(E763="NA",0,E763*E$7)+IF(F763="NA",0,F763*F$7)+IF(G763="NA",0,G763*G$7)</f>
        <v>0</v>
      </c>
    </row>
    <row r="764" spans="2:8" ht="20.399999999999999" x14ac:dyDescent="0.75">
      <c r="B764" s="100">
        <v>45541</v>
      </c>
      <c r="C764" s="101" t="s">
        <v>2883</v>
      </c>
      <c r="D764" s="102" t="s">
        <v>2884</v>
      </c>
      <c r="E764" s="103">
        <v>26</v>
      </c>
      <c r="F764" s="104">
        <v>37</v>
      </c>
      <c r="G764" s="105">
        <v>74</v>
      </c>
      <c r="H764" s="106">
        <f>IF(E764="NA",0,E764*E$7)+IF(F764="NA",0,F764*F$7)+IF(G764="NA",0,G764*G$7)</f>
        <v>0</v>
      </c>
    </row>
    <row r="765" spans="2:8" ht="20.399999999999999" x14ac:dyDescent="0.75">
      <c r="B765" s="100">
        <v>45541</v>
      </c>
      <c r="C765" s="101" t="s">
        <v>2750</v>
      </c>
      <c r="D765" s="102" t="s">
        <v>2751</v>
      </c>
      <c r="E765" s="103">
        <v>12</v>
      </c>
      <c r="F765" s="104">
        <v>44</v>
      </c>
      <c r="G765" s="105">
        <v>62</v>
      </c>
      <c r="H765" s="106">
        <f>IF(E765="NA",0,E765*E$7)+IF(F765="NA",0,F765*F$7)+IF(G765="NA",0,G765*G$7)</f>
        <v>0</v>
      </c>
    </row>
    <row r="766" spans="2:8" ht="20.399999999999999" x14ac:dyDescent="0.75">
      <c r="B766" s="100">
        <v>45541</v>
      </c>
      <c r="C766" s="101" t="s">
        <v>2664</v>
      </c>
      <c r="D766" s="102" t="s">
        <v>2665</v>
      </c>
      <c r="E766" s="103">
        <v>46</v>
      </c>
      <c r="F766" s="104">
        <v>47</v>
      </c>
      <c r="G766" s="105">
        <v>71</v>
      </c>
      <c r="H766" s="106">
        <f>IF(E766="NA",0,E766*E$7)+IF(F766="NA",0,F766*F$7)+IF(G766="NA",0,G766*G$7)</f>
        <v>0</v>
      </c>
    </row>
    <row r="767" spans="2:8" ht="20.399999999999999" x14ac:dyDescent="0.75">
      <c r="B767" s="100">
        <v>45541</v>
      </c>
      <c r="C767" s="101" t="s">
        <v>1721</v>
      </c>
      <c r="D767" s="102" t="s">
        <v>1722</v>
      </c>
      <c r="E767" s="103">
        <v>51</v>
      </c>
      <c r="F767" s="104">
        <v>52</v>
      </c>
      <c r="G767" s="105">
        <v>53</v>
      </c>
      <c r="H767" s="106">
        <f>IF(E767="NA",0,E767*E$7)+IF(F767="NA",0,F767*F$7)+IF(G767="NA",0,G767*G$7)</f>
        <v>0</v>
      </c>
    </row>
    <row r="768" spans="2:8" ht="20.399999999999999" x14ac:dyDescent="0.75">
      <c r="B768" s="100">
        <v>45541</v>
      </c>
      <c r="C768" s="101" t="s">
        <v>1735</v>
      </c>
      <c r="D768" s="102" t="s">
        <v>1736</v>
      </c>
      <c r="E768" s="103">
        <v>74</v>
      </c>
      <c r="F768" s="104">
        <v>53</v>
      </c>
      <c r="G768" s="105">
        <v>51</v>
      </c>
      <c r="H768" s="106">
        <f>IF(E768="NA",0,E768*E$7)+IF(F768="NA",0,F768*F$7)+IF(G768="NA",0,G768*G$7)</f>
        <v>0</v>
      </c>
    </row>
    <row r="769" spans="2:8" ht="20.399999999999999" x14ac:dyDescent="0.75">
      <c r="B769" s="100">
        <v>45541</v>
      </c>
      <c r="C769" s="101" t="s">
        <v>1733</v>
      </c>
      <c r="D769" s="102" t="s">
        <v>1734</v>
      </c>
      <c r="E769" s="103">
        <v>25</v>
      </c>
      <c r="F769" s="104">
        <v>51</v>
      </c>
      <c r="G769" s="105">
        <v>56</v>
      </c>
      <c r="H769" s="106">
        <f>IF(E769="NA",0,E769*E$7)+IF(F769="NA",0,F769*F$7)+IF(G769="NA",0,G769*G$7)</f>
        <v>0</v>
      </c>
    </row>
    <row r="770" spans="2:8" ht="20.399999999999999" x14ac:dyDescent="0.75">
      <c r="B770" s="100">
        <v>45541</v>
      </c>
      <c r="C770" s="101" t="s">
        <v>2622</v>
      </c>
      <c r="D770" s="102" t="s">
        <v>2623</v>
      </c>
      <c r="E770" s="103">
        <v>54</v>
      </c>
      <c r="F770" s="104">
        <v>42</v>
      </c>
      <c r="G770" s="105">
        <v>64</v>
      </c>
      <c r="H770" s="106">
        <f>IF(E770="NA",0,E770*E$7)+IF(F770="NA",0,F770*F$7)+IF(G770="NA",0,G770*G$7)</f>
        <v>0</v>
      </c>
    </row>
    <row r="771" spans="2:8" ht="20.399999999999999" x14ac:dyDescent="0.75">
      <c r="B771" s="100">
        <v>45541</v>
      </c>
      <c r="C771" s="101" t="s">
        <v>2937</v>
      </c>
      <c r="D771" s="102" t="s">
        <v>2938</v>
      </c>
      <c r="E771" s="103">
        <v>91</v>
      </c>
      <c r="F771" s="104">
        <v>44</v>
      </c>
      <c r="G771" s="105">
        <v>66</v>
      </c>
      <c r="H771" s="106">
        <f>IF(E771="NA",0,E771*E$7)+IF(F771="NA",0,F771*F$7)+IF(G771="NA",0,G771*G$7)</f>
        <v>0</v>
      </c>
    </row>
    <row r="772" spans="2:8" ht="20.399999999999999" x14ac:dyDescent="0.75">
      <c r="B772" s="100">
        <v>45541</v>
      </c>
      <c r="C772" s="101" t="s">
        <v>995</v>
      </c>
      <c r="D772" s="102" t="s">
        <v>996</v>
      </c>
      <c r="E772" s="103">
        <v>64</v>
      </c>
      <c r="F772" s="104">
        <v>57</v>
      </c>
      <c r="G772" s="105">
        <v>44</v>
      </c>
      <c r="H772" s="106">
        <f>IF(E772="NA",0,E772*E$7)+IF(F772="NA",0,F772*F$7)+IF(G772="NA",0,G772*G$7)</f>
        <v>0</v>
      </c>
    </row>
    <row r="773" spans="2:8" ht="20.399999999999999" x14ac:dyDescent="0.75">
      <c r="B773" s="100">
        <v>45541</v>
      </c>
      <c r="C773" s="101" t="s">
        <v>1838</v>
      </c>
      <c r="D773" s="102" t="s">
        <v>1839</v>
      </c>
      <c r="E773" s="103">
        <v>52</v>
      </c>
      <c r="F773" s="104">
        <v>48</v>
      </c>
      <c r="G773" s="105">
        <v>59</v>
      </c>
      <c r="H773" s="106">
        <f>IF(E773="NA",0,E773*E$7)+IF(F773="NA",0,F773*F$7)+IF(G773="NA",0,G773*G$7)</f>
        <v>0</v>
      </c>
    </row>
    <row r="774" spans="2:8" ht="20.399999999999999" x14ac:dyDescent="0.75">
      <c r="B774" s="100">
        <v>45541</v>
      </c>
      <c r="C774" s="101" t="s">
        <v>2957</v>
      </c>
      <c r="D774" s="102" t="s">
        <v>2958</v>
      </c>
      <c r="E774" s="103">
        <v>30</v>
      </c>
      <c r="F774" s="104">
        <v>38</v>
      </c>
      <c r="G774" s="105">
        <v>71</v>
      </c>
      <c r="H774" s="106">
        <f>IF(E774="NA",0,E774*E$7)+IF(F774="NA",0,F774*F$7)+IF(G774="NA",0,G774*G$7)</f>
        <v>0</v>
      </c>
    </row>
    <row r="775" spans="2:8" ht="20.399999999999999" x14ac:dyDescent="0.75">
      <c r="B775" s="100">
        <v>45541</v>
      </c>
      <c r="C775" s="101" t="s">
        <v>1796</v>
      </c>
      <c r="D775" s="102" t="s">
        <v>1797</v>
      </c>
      <c r="E775" s="103">
        <v>56</v>
      </c>
      <c r="F775" s="104">
        <v>47</v>
      </c>
      <c r="G775" s="105">
        <v>58</v>
      </c>
      <c r="H775" s="106">
        <f>IF(E775="NA",0,E775*E$7)+IF(F775="NA",0,F775*F$7)+IF(G775="NA",0,G775*G$7)</f>
        <v>0</v>
      </c>
    </row>
    <row r="776" spans="2:8" ht="20.399999999999999" x14ac:dyDescent="0.75">
      <c r="B776" s="100">
        <v>45541</v>
      </c>
      <c r="C776" s="101" t="s">
        <v>1794</v>
      </c>
      <c r="D776" s="102" t="s">
        <v>1795</v>
      </c>
      <c r="E776" s="103">
        <v>73</v>
      </c>
      <c r="F776" s="104">
        <v>51</v>
      </c>
      <c r="G776" s="105">
        <v>48</v>
      </c>
      <c r="H776" s="106">
        <f>IF(E776="NA",0,E776*E$7)+IF(F776="NA",0,F776*F$7)+IF(G776="NA",0,G776*G$7)</f>
        <v>0</v>
      </c>
    </row>
    <row r="777" spans="2:8" ht="20.399999999999999" x14ac:dyDescent="0.75">
      <c r="B777" s="100">
        <v>45541</v>
      </c>
      <c r="C777" s="101" t="s">
        <v>2786</v>
      </c>
      <c r="D777" s="102" t="s">
        <v>2787</v>
      </c>
      <c r="E777" s="103">
        <v>55</v>
      </c>
      <c r="F777" s="104">
        <v>55</v>
      </c>
      <c r="G777" s="105">
        <v>48</v>
      </c>
      <c r="H777" s="106">
        <f>IF(E777="NA",0,E777*E$7)+IF(F777="NA",0,F777*F$7)+IF(G777="NA",0,G777*G$7)</f>
        <v>0</v>
      </c>
    </row>
    <row r="778" spans="2:8" ht="20.399999999999999" x14ac:dyDescent="0.75">
      <c r="B778" s="100">
        <v>45541</v>
      </c>
      <c r="C778" s="101" t="s">
        <v>2367</v>
      </c>
      <c r="D778" s="102" t="s">
        <v>2368</v>
      </c>
      <c r="E778" s="103">
        <v>84</v>
      </c>
      <c r="F778" s="104">
        <v>54</v>
      </c>
      <c r="G778" s="105">
        <v>45</v>
      </c>
      <c r="H778" s="106">
        <f>IF(E778="NA",0,E778*E$7)+IF(F778="NA",0,F778*F$7)+IF(G778="NA",0,G778*G$7)</f>
        <v>0</v>
      </c>
    </row>
    <row r="779" spans="2:8" ht="20.399999999999999" x14ac:dyDescent="0.75">
      <c r="B779" s="100">
        <v>45541</v>
      </c>
      <c r="C779" s="101" t="s">
        <v>2402</v>
      </c>
      <c r="D779" s="102" t="s">
        <v>2403</v>
      </c>
      <c r="E779" s="103">
        <v>32</v>
      </c>
      <c r="F779" s="104">
        <v>50</v>
      </c>
      <c r="G779" s="105">
        <v>57</v>
      </c>
      <c r="H779" s="106">
        <f>IF(E779="NA",0,E779*E$7)+IF(F779="NA",0,F779*F$7)+IF(G779="NA",0,G779*G$7)</f>
        <v>0</v>
      </c>
    </row>
    <row r="780" spans="2:8" ht="20.399999999999999" x14ac:dyDescent="0.75">
      <c r="B780" s="100">
        <v>45541</v>
      </c>
      <c r="C780" s="101" t="s">
        <v>1798</v>
      </c>
      <c r="D780" s="102" t="s">
        <v>1799</v>
      </c>
      <c r="E780" s="103">
        <v>44</v>
      </c>
      <c r="F780" s="104">
        <v>43</v>
      </c>
      <c r="G780" s="105">
        <v>66</v>
      </c>
      <c r="H780" s="106">
        <f>IF(E780="NA",0,E780*E$7)+IF(F780="NA",0,F780*F$7)+IF(G780="NA",0,G780*G$7)</f>
        <v>0</v>
      </c>
    </row>
    <row r="781" spans="2:8" ht="20.399999999999999" x14ac:dyDescent="0.75">
      <c r="B781" s="100">
        <v>45541</v>
      </c>
      <c r="C781" s="101" t="s">
        <v>2210</v>
      </c>
      <c r="D781" s="102" t="s">
        <v>2211</v>
      </c>
      <c r="E781" s="103">
        <v>51</v>
      </c>
      <c r="F781" s="104">
        <v>54</v>
      </c>
      <c r="G781" s="105">
        <v>52</v>
      </c>
      <c r="H781" s="106">
        <f>IF(E781="NA",0,E781*E$7)+IF(F781="NA",0,F781*F$7)+IF(G781="NA",0,G781*G$7)</f>
        <v>0</v>
      </c>
    </row>
    <row r="782" spans="2:8" ht="20.399999999999999" x14ac:dyDescent="0.75">
      <c r="B782" s="100">
        <v>45541</v>
      </c>
      <c r="C782" s="101" t="s">
        <v>844</v>
      </c>
      <c r="D782" s="102" t="s">
        <v>845</v>
      </c>
      <c r="E782" s="103">
        <v>49</v>
      </c>
      <c r="F782" s="104">
        <v>53</v>
      </c>
      <c r="G782" s="105">
        <v>52</v>
      </c>
      <c r="H782" s="106">
        <f>IF(E782="NA",0,E782*E$7)+IF(F782="NA",0,F782*F$7)+IF(G782="NA",0,G782*G$7)</f>
        <v>0</v>
      </c>
    </row>
    <row r="783" spans="2:8" ht="20.399999999999999" x14ac:dyDescent="0.75">
      <c r="B783" s="100">
        <v>45541</v>
      </c>
      <c r="C783" s="101" t="s">
        <v>2481</v>
      </c>
      <c r="D783" s="102" t="s">
        <v>2482</v>
      </c>
      <c r="E783" s="103">
        <v>47</v>
      </c>
      <c r="F783" s="104">
        <v>52</v>
      </c>
      <c r="G783" s="105">
        <v>53</v>
      </c>
      <c r="H783" s="106">
        <f>IF(E783="NA",0,E783*E$7)+IF(F783="NA",0,F783*F$7)+IF(G783="NA",0,G783*G$7)</f>
        <v>0</v>
      </c>
    </row>
    <row r="784" spans="2:8" ht="20.399999999999999" x14ac:dyDescent="0.75">
      <c r="B784" s="100">
        <v>45541</v>
      </c>
      <c r="C784" s="101" t="s">
        <v>1250</v>
      </c>
      <c r="D784" s="102" t="s">
        <v>1251</v>
      </c>
      <c r="E784" s="103">
        <v>53</v>
      </c>
      <c r="F784" s="104">
        <v>54</v>
      </c>
      <c r="G784" s="105">
        <v>55</v>
      </c>
      <c r="H784" s="106">
        <f>IF(E784="NA",0,E784*E$7)+IF(F784="NA",0,F784*F$7)+IF(G784="NA",0,G784*G$7)</f>
        <v>0</v>
      </c>
    </row>
    <row r="785" spans="2:8" ht="20.399999999999999" x14ac:dyDescent="0.75">
      <c r="B785" s="100">
        <v>45541</v>
      </c>
      <c r="C785" s="101" t="s">
        <v>1913</v>
      </c>
      <c r="D785" s="102" t="s">
        <v>1914</v>
      </c>
      <c r="E785" s="103">
        <v>59</v>
      </c>
      <c r="F785" s="104">
        <v>47</v>
      </c>
      <c r="G785" s="105">
        <v>56</v>
      </c>
      <c r="H785" s="106">
        <f>IF(E785="NA",0,E785*E$7)+IF(F785="NA",0,F785*F$7)+IF(G785="NA",0,G785*G$7)</f>
        <v>0</v>
      </c>
    </row>
    <row r="786" spans="2:8" ht="20.399999999999999" x14ac:dyDescent="0.75">
      <c r="B786" s="100">
        <v>45541</v>
      </c>
      <c r="C786" s="101" t="s">
        <v>2326</v>
      </c>
      <c r="D786" s="102" t="s">
        <v>2327</v>
      </c>
      <c r="E786" s="103">
        <v>58</v>
      </c>
      <c r="F786" s="104">
        <v>50</v>
      </c>
      <c r="G786" s="105">
        <v>58</v>
      </c>
      <c r="H786" s="106">
        <f>IF(E786="NA",0,E786*E$7)+IF(F786="NA",0,F786*F$7)+IF(G786="NA",0,G786*G$7)</f>
        <v>0</v>
      </c>
    </row>
    <row r="787" spans="2:8" ht="20.399999999999999" x14ac:dyDescent="0.75">
      <c r="B787" s="100">
        <v>45541</v>
      </c>
      <c r="C787" s="101" t="s">
        <v>336</v>
      </c>
      <c r="D787" s="102" t="s">
        <v>337</v>
      </c>
      <c r="E787" s="103">
        <v>66</v>
      </c>
      <c r="F787" s="104">
        <v>43</v>
      </c>
      <c r="G787" s="105">
        <v>64</v>
      </c>
      <c r="H787" s="106">
        <f>IF(E787="NA",0,E787*E$7)+IF(F787="NA",0,F787*F$7)+IF(G787="NA",0,G787*G$7)</f>
        <v>0</v>
      </c>
    </row>
    <row r="788" spans="2:8" ht="20.399999999999999" x14ac:dyDescent="0.75">
      <c r="B788" s="100">
        <v>45541</v>
      </c>
      <c r="C788" s="101" t="s">
        <v>983</v>
      </c>
      <c r="D788" s="102" t="s">
        <v>984</v>
      </c>
      <c r="E788" s="103">
        <v>55</v>
      </c>
      <c r="F788" s="104">
        <v>48</v>
      </c>
      <c r="G788" s="105">
        <v>72</v>
      </c>
      <c r="H788" s="106">
        <f>IF(E788="NA",0,E788*E$7)+IF(F788="NA",0,F788*F$7)+IF(G788="NA",0,G788*G$7)</f>
        <v>0</v>
      </c>
    </row>
    <row r="789" spans="2:8" ht="20.399999999999999" x14ac:dyDescent="0.75">
      <c r="B789" s="100">
        <v>45541</v>
      </c>
      <c r="C789" s="101" t="s">
        <v>333</v>
      </c>
      <c r="D789" s="102" t="s">
        <v>334</v>
      </c>
      <c r="E789" s="103">
        <v>85</v>
      </c>
      <c r="F789" s="104">
        <v>54</v>
      </c>
      <c r="G789" s="105">
        <v>48</v>
      </c>
      <c r="H789" s="106">
        <f>IF(E789="NA",0,E789*E$7)+IF(F789="NA",0,F789*F$7)+IF(G789="NA",0,G789*G$7)</f>
        <v>0</v>
      </c>
    </row>
    <row r="790" spans="2:8" ht="20.399999999999999" x14ac:dyDescent="0.75">
      <c r="B790" s="100">
        <v>45541</v>
      </c>
      <c r="C790" s="101" t="s">
        <v>554</v>
      </c>
      <c r="D790" s="102" t="s">
        <v>555</v>
      </c>
      <c r="E790" s="103">
        <v>61</v>
      </c>
      <c r="F790" s="104">
        <v>56</v>
      </c>
      <c r="G790" s="105">
        <v>48</v>
      </c>
      <c r="H790" s="106">
        <f>IF(E790="NA",0,E790*E$7)+IF(F790="NA",0,F790*F$7)+IF(G790="NA",0,G790*G$7)</f>
        <v>0</v>
      </c>
    </row>
    <row r="791" spans="2:8" ht="20.399999999999999" x14ac:dyDescent="0.75">
      <c r="B791" s="100">
        <v>45541</v>
      </c>
      <c r="C791" s="101" t="s">
        <v>1818</v>
      </c>
      <c r="D791" s="102" t="s">
        <v>1819</v>
      </c>
      <c r="E791" s="103">
        <v>59</v>
      </c>
      <c r="F791" s="104">
        <v>49</v>
      </c>
      <c r="G791" s="105">
        <v>55</v>
      </c>
      <c r="H791" s="106">
        <f>IF(E791="NA",0,E791*E$7)+IF(F791="NA",0,F791*F$7)+IF(G791="NA",0,G791*G$7)</f>
        <v>0</v>
      </c>
    </row>
    <row r="792" spans="2:8" ht="20.399999999999999" x14ac:dyDescent="0.75">
      <c r="B792" s="100">
        <v>45541</v>
      </c>
      <c r="C792" s="101" t="s">
        <v>2172</v>
      </c>
      <c r="D792" s="102" t="s">
        <v>2931</v>
      </c>
      <c r="E792" s="103">
        <v>33</v>
      </c>
      <c r="F792" s="104">
        <v>37</v>
      </c>
      <c r="G792" s="105">
        <v>69</v>
      </c>
      <c r="H792" s="106">
        <f>IF(E792="NA",0,E792*E$7)+IF(F792="NA",0,F792*F$7)+IF(G792="NA",0,G792*G$7)</f>
        <v>0</v>
      </c>
    </row>
    <row r="793" spans="2:8" ht="20.399999999999999" x14ac:dyDescent="0.75">
      <c r="B793" s="100">
        <v>45541</v>
      </c>
      <c r="C793" s="101" t="s">
        <v>2412</v>
      </c>
      <c r="D793" s="102" t="s">
        <v>2413</v>
      </c>
      <c r="E793" s="103">
        <v>65</v>
      </c>
      <c r="F793" s="104">
        <v>47</v>
      </c>
      <c r="G793" s="105">
        <v>59</v>
      </c>
      <c r="H793" s="106">
        <f>IF(E793="NA",0,E793*E$7)+IF(F793="NA",0,F793*F$7)+IF(G793="NA",0,G793*G$7)</f>
        <v>0</v>
      </c>
    </row>
    <row r="794" spans="2:8" ht="20.399999999999999" x14ac:dyDescent="0.75">
      <c r="B794" s="100">
        <v>45541</v>
      </c>
      <c r="C794" s="101" t="s">
        <v>1816</v>
      </c>
      <c r="D794" s="102" t="s">
        <v>1817</v>
      </c>
      <c r="E794" s="103">
        <v>40</v>
      </c>
      <c r="F794" s="104">
        <v>47</v>
      </c>
      <c r="G794" s="105">
        <v>62</v>
      </c>
      <c r="H794" s="106">
        <f>IF(E794="NA",0,E794*E$7)+IF(F794="NA",0,F794*F$7)+IF(G794="NA",0,G794*G$7)</f>
        <v>0</v>
      </c>
    </row>
    <row r="795" spans="2:8" ht="20.399999999999999" x14ac:dyDescent="0.75">
      <c r="B795" s="100">
        <v>45541</v>
      </c>
      <c r="C795" s="101" t="s">
        <v>1585</v>
      </c>
      <c r="D795" s="102" t="s">
        <v>1586</v>
      </c>
      <c r="E795" s="103">
        <v>62</v>
      </c>
      <c r="F795" s="104">
        <v>46</v>
      </c>
      <c r="G795" s="105">
        <v>60</v>
      </c>
      <c r="H795" s="106">
        <f>IF(E795="NA",0,E795*E$7)+IF(F795="NA",0,F795*F$7)+IF(G795="NA",0,G795*G$7)</f>
        <v>0</v>
      </c>
    </row>
    <row r="796" spans="2:8" ht="20.399999999999999" x14ac:dyDescent="0.75">
      <c r="B796" s="100">
        <v>45541</v>
      </c>
      <c r="C796" s="101" t="s">
        <v>2838</v>
      </c>
      <c r="D796" s="102" t="s">
        <v>2839</v>
      </c>
      <c r="E796" s="103">
        <v>87</v>
      </c>
      <c r="F796" s="104">
        <v>60</v>
      </c>
      <c r="G796" s="105">
        <v>44</v>
      </c>
      <c r="H796" s="106">
        <f>IF(E796="NA",0,E796*E$7)+IF(F796="NA",0,F796*F$7)+IF(G796="NA",0,G796*G$7)</f>
        <v>0</v>
      </c>
    </row>
    <row r="797" spans="2:8" ht="20.399999999999999" x14ac:dyDescent="0.75">
      <c r="B797" s="100">
        <v>45541</v>
      </c>
      <c r="C797" s="101" t="s">
        <v>510</v>
      </c>
      <c r="D797" s="102" t="s">
        <v>1999</v>
      </c>
      <c r="E797" s="103">
        <v>4</v>
      </c>
      <c r="F797" s="104">
        <v>43</v>
      </c>
      <c r="G797" s="105">
        <v>62</v>
      </c>
      <c r="H797" s="106">
        <f>IF(E797="NA",0,E797*E$7)+IF(F797="NA",0,F797*F$7)+IF(G797="NA",0,G797*G$7)</f>
        <v>0</v>
      </c>
    </row>
    <row r="798" spans="2:8" ht="20.399999999999999" x14ac:dyDescent="0.75">
      <c r="B798" s="100">
        <v>45541</v>
      </c>
      <c r="C798" s="101" t="s">
        <v>1054</v>
      </c>
      <c r="D798" s="102" t="s">
        <v>1055</v>
      </c>
      <c r="E798" s="103">
        <v>36</v>
      </c>
      <c r="F798" s="104">
        <v>44</v>
      </c>
      <c r="G798" s="105">
        <v>60</v>
      </c>
      <c r="H798" s="106">
        <f>IF(E798="NA",0,E798*E$7)+IF(F798="NA",0,F798*F$7)+IF(G798="NA",0,G798*G$7)</f>
        <v>0</v>
      </c>
    </row>
    <row r="799" spans="2:8" ht="20.399999999999999" x14ac:dyDescent="0.75">
      <c r="B799" s="100">
        <v>45541</v>
      </c>
      <c r="C799" s="101" t="s">
        <v>867</v>
      </c>
      <c r="D799" s="102" t="s">
        <v>868</v>
      </c>
      <c r="E799" s="103">
        <v>48</v>
      </c>
      <c r="F799" s="104">
        <v>49</v>
      </c>
      <c r="G799" s="105">
        <v>60</v>
      </c>
      <c r="H799" s="106">
        <f>IF(E799="NA",0,E799*E$7)+IF(F799="NA",0,F799*F$7)+IF(G799="NA",0,G799*G$7)</f>
        <v>0</v>
      </c>
    </row>
    <row r="800" spans="2:8" ht="20.399999999999999" x14ac:dyDescent="0.75">
      <c r="B800" s="100">
        <v>45541</v>
      </c>
      <c r="C800" s="101" t="s">
        <v>1844</v>
      </c>
      <c r="D800" s="102" t="s">
        <v>1845</v>
      </c>
      <c r="E800" s="103">
        <v>53</v>
      </c>
      <c r="F800" s="104">
        <v>47</v>
      </c>
      <c r="G800" s="105">
        <v>63</v>
      </c>
      <c r="H800" s="106">
        <f>IF(E800="NA",0,E800*E$7)+IF(F800="NA",0,F800*F$7)+IF(G800="NA",0,G800*G$7)</f>
        <v>0</v>
      </c>
    </row>
    <row r="801" spans="2:8" ht="20.399999999999999" x14ac:dyDescent="0.75">
      <c r="B801" s="100">
        <v>45541</v>
      </c>
      <c r="C801" s="101" t="s">
        <v>2818</v>
      </c>
      <c r="D801" s="102" t="s">
        <v>2819</v>
      </c>
      <c r="E801" s="103">
        <v>72</v>
      </c>
      <c r="F801" s="104">
        <v>68</v>
      </c>
      <c r="G801" s="105">
        <v>36</v>
      </c>
      <c r="H801" s="106">
        <f>IF(E801="NA",0,E801*E$7)+IF(F801="NA",0,F801*F$7)+IF(G801="NA",0,G801*G$7)</f>
        <v>0</v>
      </c>
    </row>
    <row r="802" spans="2:8" ht="20.399999999999999" x14ac:dyDescent="0.75">
      <c r="B802" s="100">
        <v>45541</v>
      </c>
      <c r="C802" s="101" t="s">
        <v>2424</v>
      </c>
      <c r="D802" s="102" t="s">
        <v>2425</v>
      </c>
      <c r="E802" s="103">
        <v>66</v>
      </c>
      <c r="F802" s="104">
        <v>50</v>
      </c>
      <c r="G802" s="105">
        <v>52</v>
      </c>
      <c r="H802" s="106">
        <f>IF(E802="NA",0,E802*E$7)+IF(F802="NA",0,F802*F$7)+IF(G802="NA",0,G802*G$7)</f>
        <v>0</v>
      </c>
    </row>
    <row r="803" spans="2:8" ht="20.399999999999999" x14ac:dyDescent="0.75">
      <c r="B803" s="100">
        <v>45541</v>
      </c>
      <c r="C803" s="101" t="s">
        <v>2822</v>
      </c>
      <c r="D803" s="102" t="s">
        <v>2823</v>
      </c>
      <c r="E803" s="103">
        <v>83</v>
      </c>
      <c r="F803" s="104">
        <v>55</v>
      </c>
      <c r="G803" s="105">
        <v>48</v>
      </c>
      <c r="H803" s="106">
        <f>IF(E803="NA",0,E803*E$7)+IF(F803="NA",0,F803*F$7)+IF(G803="NA",0,G803*G$7)</f>
        <v>0</v>
      </c>
    </row>
    <row r="804" spans="2:8" ht="20.399999999999999" x14ac:dyDescent="0.75">
      <c r="B804" s="100">
        <v>45541</v>
      </c>
      <c r="C804" s="101" t="s">
        <v>1389</v>
      </c>
      <c r="D804" s="102" t="s">
        <v>1390</v>
      </c>
      <c r="E804" s="103">
        <v>23</v>
      </c>
      <c r="F804" s="104">
        <v>36</v>
      </c>
      <c r="G804" s="105">
        <v>67</v>
      </c>
      <c r="H804" s="106">
        <f>IF(E804="NA",0,E804*E$7)+IF(F804="NA",0,F804*F$7)+IF(G804="NA",0,G804*G$7)</f>
        <v>0</v>
      </c>
    </row>
    <row r="805" spans="2:8" ht="20.399999999999999" x14ac:dyDescent="0.75">
      <c r="B805" s="100">
        <v>45541</v>
      </c>
      <c r="C805" s="101" t="s">
        <v>88</v>
      </c>
      <c r="D805" s="102" t="s">
        <v>89</v>
      </c>
      <c r="E805" s="103">
        <v>78</v>
      </c>
      <c r="F805" s="104">
        <v>58</v>
      </c>
      <c r="G805" s="105">
        <v>47</v>
      </c>
      <c r="H805" s="106">
        <f>IF(E805="NA",0,E805*E$7)+IF(F805="NA",0,F805*F$7)+IF(G805="NA",0,G805*G$7)</f>
        <v>0</v>
      </c>
    </row>
    <row r="806" spans="2:8" ht="20.399999999999999" x14ac:dyDescent="0.75">
      <c r="B806" s="100">
        <v>45541</v>
      </c>
      <c r="C806" s="101" t="s">
        <v>2637</v>
      </c>
      <c r="D806" s="102" t="s">
        <v>2638</v>
      </c>
      <c r="E806" s="103">
        <v>44</v>
      </c>
      <c r="F806" s="104">
        <v>47</v>
      </c>
      <c r="G806" s="105">
        <v>49</v>
      </c>
      <c r="H806" s="106">
        <f>IF(E806="NA",0,E806*E$7)+IF(F806="NA",0,F806*F$7)+IF(G806="NA",0,G806*G$7)</f>
        <v>0</v>
      </c>
    </row>
    <row r="807" spans="2:8" ht="20.399999999999999" x14ac:dyDescent="0.75">
      <c r="B807" s="100">
        <v>45541</v>
      </c>
      <c r="C807" s="101" t="s">
        <v>2398</v>
      </c>
      <c r="D807" s="102" t="s">
        <v>2399</v>
      </c>
      <c r="E807" s="103">
        <v>43</v>
      </c>
      <c r="F807" s="104">
        <v>43</v>
      </c>
      <c r="G807" s="105">
        <v>67</v>
      </c>
      <c r="H807" s="106">
        <f>IF(E807="NA",0,E807*E$7)+IF(F807="NA",0,F807*F$7)+IF(G807="NA",0,G807*G$7)</f>
        <v>0</v>
      </c>
    </row>
    <row r="808" spans="2:8" ht="20.399999999999999" x14ac:dyDescent="0.75">
      <c r="B808" s="100">
        <v>45541</v>
      </c>
      <c r="C808" s="101" t="s">
        <v>2752</v>
      </c>
      <c r="D808" s="102" t="s">
        <v>2753</v>
      </c>
      <c r="E808" s="103">
        <v>42</v>
      </c>
      <c r="F808" s="104">
        <v>46</v>
      </c>
      <c r="G808" s="105">
        <v>63</v>
      </c>
      <c r="H808" s="106">
        <f>IF(E808="NA",0,E808*E$7)+IF(F808="NA",0,F808*F$7)+IF(G808="NA",0,G808*G$7)</f>
        <v>0</v>
      </c>
    </row>
    <row r="809" spans="2:8" ht="20.399999999999999" x14ac:dyDescent="0.75">
      <c r="B809" s="100">
        <v>45541</v>
      </c>
      <c r="C809" s="101" t="s">
        <v>2808</v>
      </c>
      <c r="D809" s="102" t="s">
        <v>2809</v>
      </c>
      <c r="E809" s="103">
        <v>36</v>
      </c>
      <c r="F809" s="104">
        <v>54</v>
      </c>
      <c r="G809" s="105">
        <v>52</v>
      </c>
      <c r="H809" s="106">
        <f>IF(E809="NA",0,E809*E$7)+IF(F809="NA",0,F809*F$7)+IF(G809="NA",0,G809*G$7)</f>
        <v>0</v>
      </c>
    </row>
    <row r="810" spans="2:8" ht="20.399999999999999" x14ac:dyDescent="0.75">
      <c r="B810" s="100">
        <v>45541</v>
      </c>
      <c r="C810" s="101" t="s">
        <v>354</v>
      </c>
      <c r="D810" s="102" t="s">
        <v>355</v>
      </c>
      <c r="E810" s="103">
        <v>66</v>
      </c>
      <c r="F810" s="104">
        <v>60</v>
      </c>
      <c r="G810" s="105">
        <v>42</v>
      </c>
      <c r="H810" s="106">
        <f>IF(E810="NA",0,E810*E$7)+IF(F810="NA",0,F810*F$7)+IF(G810="NA",0,G810*G$7)</f>
        <v>0</v>
      </c>
    </row>
    <row r="811" spans="2:8" ht="20.399999999999999" x14ac:dyDescent="0.75">
      <c r="B811" s="100">
        <v>45541</v>
      </c>
      <c r="C811" s="101" t="s">
        <v>1634</v>
      </c>
      <c r="D811" s="102" t="s">
        <v>1635</v>
      </c>
      <c r="E811" s="103">
        <v>50</v>
      </c>
      <c r="F811" s="104">
        <v>52</v>
      </c>
      <c r="G811" s="105">
        <v>53</v>
      </c>
      <c r="H811" s="106">
        <f>IF(E811="NA",0,E811*E$7)+IF(F811="NA",0,F811*F$7)+IF(G811="NA",0,G811*G$7)</f>
        <v>0</v>
      </c>
    </row>
    <row r="812" spans="2:8" ht="20.399999999999999" x14ac:dyDescent="0.75">
      <c r="B812" s="100">
        <v>45541</v>
      </c>
      <c r="C812" s="101" t="s">
        <v>1507</v>
      </c>
      <c r="D812" s="102" t="s">
        <v>1508</v>
      </c>
      <c r="E812" s="103">
        <v>29</v>
      </c>
      <c r="F812" s="104">
        <v>48</v>
      </c>
      <c r="G812" s="105">
        <v>54</v>
      </c>
      <c r="H812" s="106">
        <f>IF(E812="NA",0,E812*E$7)+IF(F812="NA",0,F812*F$7)+IF(G812="NA",0,G812*G$7)</f>
        <v>0</v>
      </c>
    </row>
    <row r="813" spans="2:8" ht="20.399999999999999" x14ac:dyDescent="0.75">
      <c r="B813" s="100">
        <v>45541</v>
      </c>
      <c r="C813" s="101" t="s">
        <v>2292</v>
      </c>
      <c r="D813" s="102" t="s">
        <v>2293</v>
      </c>
      <c r="E813" s="103">
        <v>86</v>
      </c>
      <c r="F813" s="104">
        <v>51</v>
      </c>
      <c r="G813" s="105">
        <v>52</v>
      </c>
      <c r="H813" s="106">
        <f>IF(E813="NA",0,E813*E$7)+IF(F813="NA",0,F813*F$7)+IF(G813="NA",0,G813*G$7)</f>
        <v>0</v>
      </c>
    </row>
    <row r="814" spans="2:8" ht="20.399999999999999" x14ac:dyDescent="0.75">
      <c r="B814" s="100">
        <v>45541</v>
      </c>
      <c r="C814" s="101" t="s">
        <v>576</v>
      </c>
      <c r="D814" s="102" t="s">
        <v>2366</v>
      </c>
      <c r="E814" s="103">
        <v>51</v>
      </c>
      <c r="F814" s="104">
        <v>46</v>
      </c>
      <c r="G814" s="105">
        <v>61</v>
      </c>
      <c r="H814" s="106">
        <f>IF(E814="NA",0,E814*E$7)+IF(F814="NA",0,F814*F$7)+IF(G814="NA",0,G814*G$7)</f>
        <v>0</v>
      </c>
    </row>
    <row r="815" spans="2:8" ht="20.399999999999999" x14ac:dyDescent="0.75">
      <c r="B815" s="100">
        <v>45541</v>
      </c>
      <c r="C815" s="101" t="s">
        <v>15</v>
      </c>
      <c r="D815" s="102" t="s">
        <v>155</v>
      </c>
      <c r="E815" s="103">
        <v>56</v>
      </c>
      <c r="F815" s="104">
        <v>59</v>
      </c>
      <c r="G815" s="105">
        <v>51</v>
      </c>
      <c r="H815" s="106">
        <f>IF(E815="NA",0,E815*E$7)+IF(F815="NA",0,F815*F$7)+IF(G815="NA",0,G815*G$7)</f>
        <v>0</v>
      </c>
    </row>
    <row r="816" spans="2:8" ht="20.399999999999999" x14ac:dyDescent="0.75">
      <c r="B816" s="100">
        <v>45541</v>
      </c>
      <c r="C816" s="101" t="s">
        <v>216</v>
      </c>
      <c r="D816" s="102" t="s">
        <v>217</v>
      </c>
      <c r="E816" s="103">
        <v>18</v>
      </c>
      <c r="F816" s="104">
        <v>44</v>
      </c>
      <c r="G816" s="105">
        <v>55</v>
      </c>
      <c r="H816" s="106">
        <f>IF(E816="NA",0,E816*E$7)+IF(F816="NA",0,F816*F$7)+IF(G816="NA",0,G816*G$7)</f>
        <v>0</v>
      </c>
    </row>
    <row r="817" spans="2:8" ht="20.399999999999999" x14ac:dyDescent="0.75">
      <c r="B817" s="100">
        <v>45541</v>
      </c>
      <c r="C817" s="101" t="s">
        <v>2710</v>
      </c>
      <c r="D817" s="102" t="s">
        <v>2711</v>
      </c>
      <c r="E817" s="103">
        <v>54</v>
      </c>
      <c r="F817" s="104">
        <v>46</v>
      </c>
      <c r="G817" s="105">
        <v>57</v>
      </c>
      <c r="H817" s="106">
        <f>IF(E817="NA",0,E817*E$7)+IF(F817="NA",0,F817*F$7)+IF(G817="NA",0,G817*G$7)</f>
        <v>0</v>
      </c>
    </row>
    <row r="818" spans="2:8" ht="20.399999999999999" x14ac:dyDescent="0.75">
      <c r="B818" s="100">
        <v>45541</v>
      </c>
      <c r="C818" s="101" t="s">
        <v>2418</v>
      </c>
      <c r="D818" s="102" t="s">
        <v>2419</v>
      </c>
      <c r="E818" s="103">
        <v>73</v>
      </c>
      <c r="F818" s="104">
        <v>53</v>
      </c>
      <c r="G818" s="105">
        <v>60</v>
      </c>
      <c r="H818" s="106">
        <f>IF(E818="NA",0,E818*E$7)+IF(F818="NA",0,F818*F$7)+IF(G818="NA",0,G818*G$7)</f>
        <v>0</v>
      </c>
    </row>
    <row r="819" spans="2:8" ht="20.399999999999999" x14ac:dyDescent="0.75">
      <c r="B819" s="100">
        <v>45541</v>
      </c>
      <c r="C819" s="101" t="s">
        <v>2420</v>
      </c>
      <c r="D819" s="102" t="s">
        <v>2421</v>
      </c>
      <c r="E819" s="103">
        <v>96</v>
      </c>
      <c r="F819" s="104">
        <v>62</v>
      </c>
      <c r="G819" s="105">
        <v>41</v>
      </c>
      <c r="H819" s="106">
        <f>IF(E819="NA",0,E819*E$7)+IF(F819="NA",0,F819*F$7)+IF(G819="NA",0,G819*G$7)</f>
        <v>0</v>
      </c>
    </row>
    <row r="820" spans="2:8" ht="20.399999999999999" x14ac:dyDescent="0.75">
      <c r="B820" s="100">
        <v>45541</v>
      </c>
      <c r="C820" s="101" t="s">
        <v>2187</v>
      </c>
      <c r="D820" s="102" t="s">
        <v>2188</v>
      </c>
      <c r="E820" s="103">
        <v>17</v>
      </c>
      <c r="F820" s="104">
        <v>47</v>
      </c>
      <c r="G820" s="105">
        <v>71</v>
      </c>
      <c r="H820" s="106">
        <f>IF(E820="NA",0,E820*E$7)+IF(F820="NA",0,F820*F$7)+IF(G820="NA",0,G820*G$7)</f>
        <v>0</v>
      </c>
    </row>
    <row r="821" spans="2:8" ht="20.399999999999999" x14ac:dyDescent="0.75">
      <c r="B821" s="100">
        <v>45541</v>
      </c>
      <c r="C821" s="101" t="s">
        <v>2734</v>
      </c>
      <c r="D821" s="102" t="s">
        <v>2735</v>
      </c>
      <c r="E821" s="103">
        <v>62</v>
      </c>
      <c r="F821" s="104">
        <v>51</v>
      </c>
      <c r="G821" s="105">
        <v>52</v>
      </c>
      <c r="H821" s="106">
        <f>IF(E821="NA",0,E821*E$7)+IF(F821="NA",0,F821*F$7)+IF(G821="NA",0,G821*G$7)</f>
        <v>0</v>
      </c>
    </row>
    <row r="822" spans="2:8" ht="20.399999999999999" x14ac:dyDescent="0.75">
      <c r="B822" s="100">
        <v>45541</v>
      </c>
      <c r="C822" s="101" t="s">
        <v>107</v>
      </c>
      <c r="D822" s="102" t="s">
        <v>108</v>
      </c>
      <c r="E822" s="103">
        <v>24</v>
      </c>
      <c r="F822" s="104">
        <v>43</v>
      </c>
      <c r="G822" s="105">
        <v>63</v>
      </c>
      <c r="H822" s="106">
        <f>IF(E822="NA",0,E822*E$7)+IF(F822="NA",0,F822*F$7)+IF(G822="NA",0,G822*G$7)</f>
        <v>0</v>
      </c>
    </row>
    <row r="823" spans="2:8" ht="20.399999999999999" x14ac:dyDescent="0.75">
      <c r="B823" s="100">
        <v>45541</v>
      </c>
      <c r="C823" s="101" t="s">
        <v>2355</v>
      </c>
      <c r="D823" s="102" t="s">
        <v>2356</v>
      </c>
      <c r="E823" s="103">
        <v>53</v>
      </c>
      <c r="F823" s="104">
        <v>44</v>
      </c>
      <c r="G823" s="105">
        <v>65</v>
      </c>
      <c r="H823" s="106">
        <f>IF(E823="NA",0,E823*E$7)+IF(F823="NA",0,F823*F$7)+IF(G823="NA",0,G823*G$7)</f>
        <v>0</v>
      </c>
    </row>
    <row r="824" spans="2:8" ht="20.399999999999999" x14ac:dyDescent="0.75">
      <c r="B824" s="100">
        <v>45541</v>
      </c>
      <c r="C824" s="101" t="s">
        <v>1751</v>
      </c>
      <c r="D824" s="102" t="s">
        <v>1752</v>
      </c>
      <c r="E824" s="103">
        <v>27</v>
      </c>
      <c r="F824" s="104">
        <v>46</v>
      </c>
      <c r="G824" s="105">
        <v>70</v>
      </c>
      <c r="H824" s="106">
        <f>IF(E824="NA",0,E824*E$7)+IF(F824="NA",0,F824*F$7)+IF(G824="NA",0,G824*G$7)</f>
        <v>0</v>
      </c>
    </row>
    <row r="825" spans="2:8" ht="20.399999999999999" x14ac:dyDescent="0.75">
      <c r="B825" s="100">
        <v>45541</v>
      </c>
      <c r="C825" s="101" t="s">
        <v>2506</v>
      </c>
      <c r="D825" s="102" t="s">
        <v>2507</v>
      </c>
      <c r="E825" s="103">
        <v>52</v>
      </c>
      <c r="F825" s="104">
        <v>54</v>
      </c>
      <c r="G825" s="105">
        <v>55</v>
      </c>
      <c r="H825" s="106">
        <f>IF(E825="NA",0,E825*E$7)+IF(F825="NA",0,F825*F$7)+IF(G825="NA",0,G825*G$7)</f>
        <v>0</v>
      </c>
    </row>
    <row r="826" spans="2:8" ht="20.399999999999999" x14ac:dyDescent="0.75">
      <c r="B826" s="100">
        <v>45541</v>
      </c>
      <c r="C826" s="101" t="s">
        <v>2674</v>
      </c>
      <c r="D826" s="102" t="s">
        <v>2675</v>
      </c>
      <c r="E826" s="103">
        <v>72</v>
      </c>
      <c r="F826" s="104">
        <v>47</v>
      </c>
      <c r="G826" s="105">
        <v>60</v>
      </c>
      <c r="H826" s="106">
        <f>IF(E826="NA",0,E826*E$7)+IF(F826="NA",0,F826*F$7)+IF(G826="NA",0,G826*G$7)</f>
        <v>0</v>
      </c>
    </row>
    <row r="827" spans="2:8" ht="20.399999999999999" x14ac:dyDescent="0.75">
      <c r="B827" s="100">
        <v>45541</v>
      </c>
      <c r="C827" s="101" t="s">
        <v>1300</v>
      </c>
      <c r="D827" s="102" t="s">
        <v>1301</v>
      </c>
      <c r="E827" s="103">
        <v>39</v>
      </c>
      <c r="F827" s="104">
        <v>43</v>
      </c>
      <c r="G827" s="105">
        <v>73</v>
      </c>
      <c r="H827" s="106">
        <f>IF(E827="NA",0,E827*E$7)+IF(F827="NA",0,F827*F$7)+IF(G827="NA",0,G827*G$7)</f>
        <v>0</v>
      </c>
    </row>
    <row r="828" spans="2:8" ht="20.399999999999999" x14ac:dyDescent="0.75">
      <c r="B828" s="100">
        <v>45541</v>
      </c>
      <c r="C828" s="101" t="s">
        <v>2395</v>
      </c>
      <c r="D828" s="102" t="s">
        <v>2501</v>
      </c>
      <c r="E828" s="103">
        <v>45</v>
      </c>
      <c r="F828" s="104">
        <v>56</v>
      </c>
      <c r="G828" s="105">
        <v>48</v>
      </c>
      <c r="H828" s="106">
        <f>IF(E828="NA",0,E828*E$7)+IF(F828="NA",0,F828*F$7)+IF(G828="NA",0,G828*G$7)</f>
        <v>0</v>
      </c>
    </row>
    <row r="829" spans="2:8" ht="20.399999999999999" x14ac:dyDescent="0.75">
      <c r="B829" s="100">
        <v>45541</v>
      </c>
      <c r="C829" s="101" t="s">
        <v>1268</v>
      </c>
      <c r="D829" s="102" t="s">
        <v>1269</v>
      </c>
      <c r="E829" s="103">
        <v>30</v>
      </c>
      <c r="F829" s="104">
        <v>41</v>
      </c>
      <c r="G829" s="105">
        <v>69</v>
      </c>
      <c r="H829" s="106">
        <f>IF(E829="NA",0,E829*E$7)+IF(F829="NA",0,F829*F$7)+IF(G829="NA",0,G829*G$7)</f>
        <v>0</v>
      </c>
    </row>
    <row r="830" spans="2:8" ht="20.399999999999999" x14ac:dyDescent="0.75">
      <c r="B830" s="100">
        <v>45541</v>
      </c>
      <c r="C830" s="101" t="s">
        <v>2339</v>
      </c>
      <c r="D830" s="102" t="s">
        <v>2340</v>
      </c>
      <c r="E830" s="103">
        <v>14</v>
      </c>
      <c r="F830" s="104">
        <v>42</v>
      </c>
      <c r="G830" s="105">
        <v>58</v>
      </c>
      <c r="H830" s="106">
        <f>IF(E830="NA",0,E830*E$7)+IF(F830="NA",0,F830*F$7)+IF(G830="NA",0,G830*G$7)</f>
        <v>0</v>
      </c>
    </row>
    <row r="831" spans="2:8" ht="20.399999999999999" x14ac:dyDescent="0.75">
      <c r="B831" s="100">
        <v>45541</v>
      </c>
      <c r="C831" s="101" t="s">
        <v>2578</v>
      </c>
      <c r="D831" s="102" t="s">
        <v>2579</v>
      </c>
      <c r="E831" s="103">
        <v>57</v>
      </c>
      <c r="F831" s="104">
        <v>49</v>
      </c>
      <c r="G831" s="105">
        <v>57</v>
      </c>
      <c r="H831" s="106">
        <f>IF(E831="NA",0,E831*E$7)+IF(F831="NA",0,F831*F$7)+IF(G831="NA",0,G831*G$7)</f>
        <v>0</v>
      </c>
    </row>
    <row r="832" spans="2:8" ht="20.399999999999999" x14ac:dyDescent="0.75">
      <c r="B832" s="100">
        <v>45541</v>
      </c>
      <c r="C832" s="101" t="s">
        <v>2406</v>
      </c>
      <c r="D832" s="102" t="s">
        <v>2407</v>
      </c>
      <c r="E832" s="103">
        <v>58</v>
      </c>
      <c r="F832" s="104">
        <v>48</v>
      </c>
      <c r="G832" s="105">
        <v>55</v>
      </c>
      <c r="H832" s="106">
        <f>IF(E832="NA",0,E832*E$7)+IF(F832="NA",0,F832*F$7)+IF(G832="NA",0,G832*G$7)</f>
        <v>0</v>
      </c>
    </row>
    <row r="833" spans="2:8" ht="20.399999999999999" x14ac:dyDescent="0.75">
      <c r="B833" s="100">
        <v>45541</v>
      </c>
      <c r="C833" s="101" t="s">
        <v>2345</v>
      </c>
      <c r="D833" s="102" t="s">
        <v>2346</v>
      </c>
      <c r="E833" s="103">
        <v>70</v>
      </c>
      <c r="F833" s="104">
        <v>56</v>
      </c>
      <c r="G833" s="105">
        <v>49</v>
      </c>
      <c r="H833" s="106">
        <f>IF(E833="NA",0,E833*E$7)+IF(F833="NA",0,F833*F$7)+IF(G833="NA",0,G833*G$7)</f>
        <v>0</v>
      </c>
    </row>
    <row r="834" spans="2:8" ht="20.399999999999999" x14ac:dyDescent="0.75">
      <c r="B834" s="100">
        <v>45541</v>
      </c>
      <c r="C834" s="101" t="s">
        <v>2718</v>
      </c>
      <c r="D834" s="102" t="s">
        <v>2719</v>
      </c>
      <c r="E834" s="103">
        <v>62</v>
      </c>
      <c r="F834" s="104">
        <v>53</v>
      </c>
      <c r="G834" s="105">
        <v>54</v>
      </c>
      <c r="H834" s="106">
        <f>IF(E834="NA",0,E834*E$7)+IF(F834="NA",0,F834*F$7)+IF(G834="NA",0,G834*G$7)</f>
        <v>0</v>
      </c>
    </row>
    <row r="835" spans="2:8" ht="20.399999999999999" x14ac:dyDescent="0.75">
      <c r="B835" s="100">
        <v>45541</v>
      </c>
      <c r="C835" s="101" t="s">
        <v>1677</v>
      </c>
      <c r="D835" s="102" t="s">
        <v>1678</v>
      </c>
      <c r="E835" s="103">
        <v>57</v>
      </c>
      <c r="F835" s="104">
        <v>47</v>
      </c>
      <c r="G835" s="105">
        <v>58</v>
      </c>
      <c r="H835" s="106">
        <f>IF(E835="NA",0,E835*E$7)+IF(F835="NA",0,F835*F$7)+IF(G835="NA",0,G835*G$7)</f>
        <v>0</v>
      </c>
    </row>
    <row r="836" spans="2:8" ht="20.399999999999999" x14ac:dyDescent="0.75">
      <c r="B836" s="100">
        <v>45541</v>
      </c>
      <c r="C836" s="101" t="s">
        <v>1872</v>
      </c>
      <c r="D836" s="102" t="s">
        <v>1873</v>
      </c>
      <c r="E836" s="103">
        <v>53</v>
      </c>
      <c r="F836" s="104">
        <v>47</v>
      </c>
      <c r="G836" s="105">
        <v>59</v>
      </c>
      <c r="H836" s="106">
        <f>IF(E836="NA",0,E836*E$7)+IF(F836="NA",0,F836*F$7)+IF(G836="NA",0,G836*G$7)</f>
        <v>0</v>
      </c>
    </row>
    <row r="837" spans="2:8" ht="20.399999999999999" x14ac:dyDescent="0.75">
      <c r="B837" s="100">
        <v>45541</v>
      </c>
      <c r="C837" s="101" t="s">
        <v>1110</v>
      </c>
      <c r="D837" s="102" t="s">
        <v>1111</v>
      </c>
      <c r="E837" s="103">
        <v>38</v>
      </c>
      <c r="F837" s="104">
        <v>45</v>
      </c>
      <c r="G837" s="105">
        <v>65</v>
      </c>
      <c r="H837" s="106">
        <f>IF(E837="NA",0,E837*E$7)+IF(F837="NA",0,F837*F$7)+IF(G837="NA",0,G837*G$7)</f>
        <v>0</v>
      </c>
    </row>
    <row r="838" spans="2:8" ht="20.399999999999999" x14ac:dyDescent="0.75">
      <c r="B838" s="100">
        <v>45541</v>
      </c>
      <c r="C838" s="101" t="s">
        <v>1897</v>
      </c>
      <c r="D838" s="102" t="s">
        <v>2359</v>
      </c>
      <c r="E838" s="103">
        <v>83</v>
      </c>
      <c r="F838" s="104">
        <v>51</v>
      </c>
      <c r="G838" s="105">
        <v>51</v>
      </c>
      <c r="H838" s="106">
        <f>IF(E838="NA",0,E838*E$7)+IF(F838="NA",0,F838*F$7)+IF(G838="NA",0,G838*G$7)</f>
        <v>0</v>
      </c>
    </row>
    <row r="839" spans="2:8" ht="20.399999999999999" x14ac:dyDescent="0.75">
      <c r="B839" s="100">
        <v>45541</v>
      </c>
      <c r="C839" s="101" t="s">
        <v>2451</v>
      </c>
      <c r="D839" s="102" t="s">
        <v>2452</v>
      </c>
      <c r="E839" s="103">
        <v>54</v>
      </c>
      <c r="F839" s="104">
        <v>58</v>
      </c>
      <c r="G839" s="105">
        <v>45</v>
      </c>
      <c r="H839" s="106">
        <f>IF(E839="NA",0,E839*E$7)+IF(F839="NA",0,F839*F$7)+IF(G839="NA",0,G839*G$7)</f>
        <v>0</v>
      </c>
    </row>
    <row r="840" spans="2:8" ht="20.399999999999999" x14ac:dyDescent="0.75">
      <c r="B840" s="100">
        <v>45541</v>
      </c>
      <c r="C840" s="101" t="s">
        <v>1681</v>
      </c>
      <c r="D840" s="102" t="s">
        <v>2354</v>
      </c>
      <c r="E840" s="103">
        <v>69</v>
      </c>
      <c r="F840" s="104">
        <v>48</v>
      </c>
      <c r="G840" s="105">
        <v>59</v>
      </c>
      <c r="H840" s="106">
        <f>IF(E840="NA",0,E840*E$7)+IF(F840="NA",0,F840*F$7)+IF(G840="NA",0,G840*G$7)</f>
        <v>0</v>
      </c>
    </row>
    <row r="841" spans="2:8" ht="20.399999999999999" x14ac:dyDescent="0.75">
      <c r="B841" s="100">
        <v>45541</v>
      </c>
      <c r="C841" s="101" t="s">
        <v>489</v>
      </c>
      <c r="D841" s="102" t="s">
        <v>2348</v>
      </c>
      <c r="E841" s="103">
        <v>94</v>
      </c>
      <c r="F841" s="104">
        <v>53</v>
      </c>
      <c r="G841" s="105">
        <v>48</v>
      </c>
      <c r="H841" s="106">
        <f>IF(E841="NA",0,E841*E$7)+IF(F841="NA",0,F841*F$7)+IF(G841="NA",0,G841*G$7)</f>
        <v>0</v>
      </c>
    </row>
    <row r="842" spans="2:8" ht="20.399999999999999" x14ac:dyDescent="0.75">
      <c r="B842" s="100">
        <v>45541</v>
      </c>
      <c r="C842" s="101" t="s">
        <v>1668</v>
      </c>
      <c r="D842" s="102" t="s">
        <v>2349</v>
      </c>
      <c r="E842" s="103">
        <v>36</v>
      </c>
      <c r="F842" s="104">
        <v>46</v>
      </c>
      <c r="G842" s="105">
        <v>64</v>
      </c>
      <c r="H842" s="106">
        <f>IF(E842="NA",0,E842*E$7)+IF(F842="NA",0,F842*F$7)+IF(G842="NA",0,G842*G$7)</f>
        <v>0</v>
      </c>
    </row>
    <row r="843" spans="2:8" ht="20.399999999999999" x14ac:dyDescent="0.75">
      <c r="B843" s="100">
        <v>45541</v>
      </c>
      <c r="C843" s="101" t="s">
        <v>229</v>
      </c>
      <c r="D843" s="102" t="s">
        <v>2350</v>
      </c>
      <c r="E843" s="103">
        <v>59</v>
      </c>
      <c r="F843" s="104">
        <v>56</v>
      </c>
      <c r="G843" s="105">
        <v>49</v>
      </c>
      <c r="H843" s="106">
        <f>IF(E843="NA",0,E843*E$7)+IF(F843="NA",0,F843*F$7)+IF(G843="NA",0,G843*G$7)</f>
        <v>0</v>
      </c>
    </row>
    <row r="844" spans="2:8" ht="20.399999999999999" x14ac:dyDescent="0.75">
      <c r="B844" s="100">
        <v>45541</v>
      </c>
      <c r="C844" s="101" t="s">
        <v>1089</v>
      </c>
      <c r="D844" s="102" t="s">
        <v>2343</v>
      </c>
      <c r="E844" s="103">
        <v>56</v>
      </c>
      <c r="F844" s="104">
        <v>48</v>
      </c>
      <c r="G844" s="105">
        <v>61</v>
      </c>
      <c r="H844" s="106">
        <f>IF(E844="NA",0,E844*E$7)+IF(F844="NA",0,F844*F$7)+IF(G844="NA",0,G844*G$7)</f>
        <v>0</v>
      </c>
    </row>
    <row r="845" spans="2:8" ht="20.399999999999999" x14ac:dyDescent="0.75">
      <c r="B845" s="100">
        <v>45541</v>
      </c>
      <c r="C845" s="101" t="s">
        <v>1162</v>
      </c>
      <c r="D845" s="102" t="s">
        <v>1163</v>
      </c>
      <c r="E845" s="103">
        <v>14</v>
      </c>
      <c r="F845" s="104">
        <v>46</v>
      </c>
      <c r="G845" s="105">
        <v>69</v>
      </c>
      <c r="H845" s="106">
        <f>IF(E845="NA",0,E845*E$7)+IF(F845="NA",0,F845*F$7)+IF(G845="NA",0,G845*G$7)</f>
        <v>0</v>
      </c>
    </row>
    <row r="846" spans="2:8" ht="20.399999999999999" x14ac:dyDescent="0.75">
      <c r="B846" s="100">
        <v>45541</v>
      </c>
      <c r="C846" s="101" t="s">
        <v>1750</v>
      </c>
      <c r="D846" s="102" t="s">
        <v>2344</v>
      </c>
      <c r="E846" s="103">
        <v>38</v>
      </c>
      <c r="F846" s="104">
        <v>54</v>
      </c>
      <c r="G846" s="105">
        <v>52</v>
      </c>
      <c r="H846" s="106">
        <f>IF(E846="NA",0,E846*E$7)+IF(F846="NA",0,F846*F$7)+IF(G846="NA",0,G846*G$7)</f>
        <v>0</v>
      </c>
    </row>
    <row r="847" spans="2:8" ht="20.399999999999999" x14ac:dyDescent="0.75">
      <c r="B847" s="100">
        <v>45541</v>
      </c>
      <c r="C847" s="101" t="s">
        <v>418</v>
      </c>
      <c r="D847" s="102" t="s">
        <v>2490</v>
      </c>
      <c r="E847" s="103">
        <v>71</v>
      </c>
      <c r="F847" s="104">
        <v>55</v>
      </c>
      <c r="G847" s="105">
        <v>49</v>
      </c>
      <c r="H847" s="106">
        <f>IF(E847="NA",0,E847*E$7)+IF(F847="NA",0,F847*F$7)+IF(G847="NA",0,G847*G$7)</f>
        <v>0</v>
      </c>
    </row>
    <row r="848" spans="2:8" ht="20.399999999999999" x14ac:dyDescent="0.75">
      <c r="B848" s="100">
        <v>45541</v>
      </c>
      <c r="C848" s="101" t="s">
        <v>2878</v>
      </c>
      <c r="D848" s="102" t="s">
        <v>2879</v>
      </c>
      <c r="E848" s="103">
        <v>36</v>
      </c>
      <c r="F848" s="104">
        <v>47</v>
      </c>
      <c r="G848" s="105">
        <v>59</v>
      </c>
      <c r="H848" s="106">
        <f>IF(E848="NA",0,E848*E$7)+IF(F848="NA",0,F848*F$7)+IF(G848="NA",0,G848*G$7)</f>
        <v>0</v>
      </c>
    </row>
    <row r="849" spans="2:8" ht="20.399999999999999" x14ac:dyDescent="0.75">
      <c r="B849" s="100">
        <v>45541</v>
      </c>
      <c r="C849" s="101" t="s">
        <v>2357</v>
      </c>
      <c r="D849" s="102" t="s">
        <v>2358</v>
      </c>
      <c r="E849" s="103">
        <v>72</v>
      </c>
      <c r="F849" s="104">
        <v>54</v>
      </c>
      <c r="G849" s="105">
        <v>47</v>
      </c>
      <c r="H849" s="106">
        <f>IF(E849="NA",0,E849*E$7)+IF(F849="NA",0,F849*F$7)+IF(G849="NA",0,G849*G$7)</f>
        <v>0</v>
      </c>
    </row>
    <row r="850" spans="2:8" ht="20.399999999999999" x14ac:dyDescent="0.75">
      <c r="B850" s="100">
        <v>45541</v>
      </c>
      <c r="C850" s="101" t="s">
        <v>2322</v>
      </c>
      <c r="D850" s="102" t="s">
        <v>2323</v>
      </c>
      <c r="E850" s="103">
        <v>48</v>
      </c>
      <c r="F850" s="104">
        <v>65</v>
      </c>
      <c r="G850" s="105">
        <v>37</v>
      </c>
      <c r="H850" s="106">
        <f>IF(E850="NA",0,E850*E$7)+IF(F850="NA",0,F850*F$7)+IF(G850="NA",0,G850*G$7)</f>
        <v>0</v>
      </c>
    </row>
    <row r="851" spans="2:8" ht="20.399999999999999" x14ac:dyDescent="0.75">
      <c r="B851" s="100">
        <v>45541</v>
      </c>
      <c r="C851" s="101" t="s">
        <v>1222</v>
      </c>
      <c r="D851" s="102" t="s">
        <v>1223</v>
      </c>
      <c r="E851" s="103">
        <v>44</v>
      </c>
      <c r="F851" s="104">
        <v>57</v>
      </c>
      <c r="G851" s="105">
        <v>51</v>
      </c>
      <c r="H851" s="106">
        <f>IF(E851="NA",0,E851*E$7)+IF(F851="NA",0,F851*F$7)+IF(G851="NA",0,G851*G$7)</f>
        <v>0</v>
      </c>
    </row>
    <row r="852" spans="2:8" ht="20.399999999999999" x14ac:dyDescent="0.75">
      <c r="B852" s="100">
        <v>45541</v>
      </c>
      <c r="C852" s="101" t="s">
        <v>2468</v>
      </c>
      <c r="D852" s="102" t="s">
        <v>2469</v>
      </c>
      <c r="E852" s="103">
        <v>57</v>
      </c>
      <c r="F852" s="104">
        <v>49</v>
      </c>
      <c r="G852" s="105">
        <v>60</v>
      </c>
      <c r="H852" s="106">
        <f>IF(E852="NA",0,E852*E$7)+IF(F852="NA",0,F852*F$7)+IF(G852="NA",0,G852*G$7)</f>
        <v>0</v>
      </c>
    </row>
    <row r="853" spans="2:8" ht="20.399999999999999" x14ac:dyDescent="0.75">
      <c r="B853" s="100">
        <v>45541</v>
      </c>
      <c r="C853" s="101" t="s">
        <v>2466</v>
      </c>
      <c r="D853" s="102" t="s">
        <v>2467</v>
      </c>
      <c r="E853" s="103">
        <v>23</v>
      </c>
      <c r="F853" s="104">
        <v>47</v>
      </c>
      <c r="G853" s="105">
        <v>60</v>
      </c>
      <c r="H853" s="106">
        <f>IF(E853="NA",0,E853*E$7)+IF(F853="NA",0,F853*F$7)+IF(G853="NA",0,G853*G$7)</f>
        <v>0</v>
      </c>
    </row>
    <row r="854" spans="2:8" ht="20.399999999999999" x14ac:dyDescent="0.75">
      <c r="B854" s="100">
        <v>45541</v>
      </c>
      <c r="C854" s="101" t="s">
        <v>1820</v>
      </c>
      <c r="D854" s="102" t="s">
        <v>1821</v>
      </c>
      <c r="E854" s="103">
        <v>64</v>
      </c>
      <c r="F854" s="104">
        <v>48</v>
      </c>
      <c r="G854" s="105">
        <v>56</v>
      </c>
      <c r="H854" s="106">
        <f>IF(E854="NA",0,E854*E$7)+IF(F854="NA",0,F854*F$7)+IF(G854="NA",0,G854*G$7)</f>
        <v>0</v>
      </c>
    </row>
    <row r="855" spans="2:8" ht="20.399999999999999" x14ac:dyDescent="0.75">
      <c r="B855" s="100">
        <v>45541</v>
      </c>
      <c r="C855" s="101" t="s">
        <v>581</v>
      </c>
      <c r="D855" s="102" t="s">
        <v>582</v>
      </c>
      <c r="E855" s="103">
        <v>62</v>
      </c>
      <c r="F855" s="104">
        <v>49</v>
      </c>
      <c r="G855" s="105">
        <v>57</v>
      </c>
      <c r="H855" s="106">
        <f>IF(E855="NA",0,E855*E$7)+IF(F855="NA",0,F855*F$7)+IF(G855="NA",0,G855*G$7)</f>
        <v>0</v>
      </c>
    </row>
    <row r="856" spans="2:8" ht="20.399999999999999" x14ac:dyDescent="0.75">
      <c r="B856" s="100">
        <v>45541</v>
      </c>
      <c r="C856" s="101" t="s">
        <v>2744</v>
      </c>
      <c r="D856" s="102" t="s">
        <v>2745</v>
      </c>
      <c r="E856" s="103">
        <v>50</v>
      </c>
      <c r="F856" s="104">
        <v>48</v>
      </c>
      <c r="G856" s="105">
        <v>58</v>
      </c>
      <c r="H856" s="106">
        <f>IF(E856="NA",0,E856*E$7)+IF(F856="NA",0,F856*F$7)+IF(G856="NA",0,G856*G$7)</f>
        <v>0</v>
      </c>
    </row>
    <row r="857" spans="2:8" ht="20.399999999999999" x14ac:dyDescent="0.75">
      <c r="B857" s="100">
        <v>45541</v>
      </c>
      <c r="C857" s="101" t="s">
        <v>852</v>
      </c>
      <c r="D857" s="102" t="s">
        <v>853</v>
      </c>
      <c r="E857" s="103">
        <v>58</v>
      </c>
      <c r="F857" s="104">
        <v>46</v>
      </c>
      <c r="G857" s="105">
        <v>58</v>
      </c>
      <c r="H857" s="106">
        <f>IF(E857="NA",0,E857*E$7)+IF(F857="NA",0,F857*F$7)+IF(G857="NA",0,G857*G$7)</f>
        <v>0</v>
      </c>
    </row>
    <row r="858" spans="2:8" ht="20.399999999999999" x14ac:dyDescent="0.75">
      <c r="B858" s="100">
        <v>45541</v>
      </c>
      <c r="C858" s="101" t="s">
        <v>2438</v>
      </c>
      <c r="D858" s="102" t="s">
        <v>2439</v>
      </c>
      <c r="E858" s="103">
        <v>79</v>
      </c>
      <c r="F858" s="104">
        <v>48</v>
      </c>
      <c r="G858" s="105">
        <v>38</v>
      </c>
      <c r="H858" s="106">
        <f>IF(E858="NA",0,E858*E$7)+IF(F858="NA",0,F858*F$7)+IF(G858="NA",0,G858*G$7)</f>
        <v>0</v>
      </c>
    </row>
    <row r="859" spans="2:8" ht="20.399999999999999" x14ac:dyDescent="0.75">
      <c r="B859" s="100">
        <v>45541</v>
      </c>
      <c r="C859" s="101" t="s">
        <v>459</v>
      </c>
      <c r="D859" s="102" t="s">
        <v>460</v>
      </c>
      <c r="E859" s="103">
        <v>70</v>
      </c>
      <c r="F859" s="104">
        <v>55</v>
      </c>
      <c r="G859" s="105">
        <v>48</v>
      </c>
      <c r="H859" s="106">
        <f>IF(E859="NA",0,E859*E$7)+IF(F859="NA",0,F859*F$7)+IF(G859="NA",0,G859*G$7)</f>
        <v>0</v>
      </c>
    </row>
    <row r="860" spans="2:8" ht="20.399999999999999" x14ac:dyDescent="0.75">
      <c r="B860" s="100">
        <v>45541</v>
      </c>
      <c r="C860" s="101" t="s">
        <v>228</v>
      </c>
      <c r="D860" s="102" t="s">
        <v>1994</v>
      </c>
      <c r="E860" s="103">
        <v>63</v>
      </c>
      <c r="F860" s="104">
        <v>43</v>
      </c>
      <c r="G860" s="105">
        <v>47</v>
      </c>
      <c r="H860" s="106">
        <f>IF(E860="NA",0,E860*E$7)+IF(F860="NA",0,F860*F$7)+IF(G860="NA",0,G860*G$7)</f>
        <v>0</v>
      </c>
    </row>
    <row r="861" spans="2:8" ht="20.399999999999999" x14ac:dyDescent="0.75">
      <c r="B861" s="100">
        <v>45541</v>
      </c>
      <c r="C861" s="101" t="s">
        <v>2917</v>
      </c>
      <c r="D861" s="102" t="s">
        <v>2918</v>
      </c>
      <c r="E861" s="103">
        <v>17</v>
      </c>
      <c r="F861" s="104">
        <v>38</v>
      </c>
      <c r="G861" s="105">
        <v>60</v>
      </c>
      <c r="H861" s="106">
        <f>IF(E861="NA",0,E861*E$7)+IF(F861="NA",0,F861*F$7)+IF(G861="NA",0,G861*G$7)</f>
        <v>0</v>
      </c>
    </row>
    <row r="862" spans="2:8" ht="20.399999999999999" x14ac:dyDescent="0.75">
      <c r="B862" s="100">
        <v>45541</v>
      </c>
      <c r="C862" s="101" t="s">
        <v>391</v>
      </c>
      <c r="D862" s="102" t="s">
        <v>392</v>
      </c>
      <c r="E862" s="103">
        <v>70</v>
      </c>
      <c r="F862" s="104">
        <v>48</v>
      </c>
      <c r="G862" s="105">
        <v>58</v>
      </c>
      <c r="H862" s="106">
        <f>IF(E862="NA",0,E862*E$7)+IF(F862="NA",0,F862*F$7)+IF(G862="NA",0,G862*G$7)</f>
        <v>0</v>
      </c>
    </row>
    <row r="863" spans="2:8" ht="20.399999999999999" x14ac:dyDescent="0.75">
      <c r="B863" s="100">
        <v>45541</v>
      </c>
      <c r="C863" s="101" t="s">
        <v>587</v>
      </c>
      <c r="D863" s="102" t="s">
        <v>588</v>
      </c>
      <c r="E863" s="103">
        <v>64</v>
      </c>
      <c r="F863" s="104">
        <v>56</v>
      </c>
      <c r="G863" s="105">
        <v>51</v>
      </c>
      <c r="H863" s="106">
        <f>IF(E863="NA",0,E863*E$7)+IF(F863="NA",0,F863*F$7)+IF(G863="NA",0,G863*G$7)</f>
        <v>0</v>
      </c>
    </row>
    <row r="864" spans="2:8" ht="20.399999999999999" x14ac:dyDescent="0.75">
      <c r="B864" s="100">
        <v>45541</v>
      </c>
      <c r="C864" s="101" t="s">
        <v>1542</v>
      </c>
      <c r="D864" s="102" t="s">
        <v>1543</v>
      </c>
      <c r="E864" s="103">
        <v>60</v>
      </c>
      <c r="F864" s="104">
        <v>59</v>
      </c>
      <c r="G864" s="105">
        <v>45</v>
      </c>
      <c r="H864" s="106">
        <f>IF(E864="NA",0,E864*E$7)+IF(F864="NA",0,F864*F$7)+IF(G864="NA",0,G864*G$7)</f>
        <v>0</v>
      </c>
    </row>
    <row r="865" spans="2:8" ht="20.399999999999999" x14ac:dyDescent="0.75">
      <c r="B865" s="100">
        <v>45541</v>
      </c>
      <c r="C865" s="101" t="s">
        <v>1830</v>
      </c>
      <c r="D865" s="102" t="s">
        <v>1831</v>
      </c>
      <c r="E865" s="103">
        <v>39</v>
      </c>
      <c r="F865" s="104">
        <v>50</v>
      </c>
      <c r="G865" s="105">
        <v>57</v>
      </c>
      <c r="H865" s="106">
        <f>IF(E865="NA",0,E865*E$7)+IF(F865="NA",0,F865*F$7)+IF(G865="NA",0,G865*G$7)</f>
        <v>0</v>
      </c>
    </row>
    <row r="866" spans="2:8" ht="20.399999999999999" x14ac:dyDescent="0.75">
      <c r="B866" s="100">
        <v>45541</v>
      </c>
      <c r="C866" s="101" t="s">
        <v>781</v>
      </c>
      <c r="D866" s="102" t="s">
        <v>782</v>
      </c>
      <c r="E866" s="103">
        <v>48</v>
      </c>
      <c r="F866" s="104">
        <v>50</v>
      </c>
      <c r="G866" s="105">
        <v>46</v>
      </c>
      <c r="H866" s="106">
        <f>IF(E866="NA",0,E866*E$7)+IF(F866="NA",0,F866*F$7)+IF(G866="NA",0,G866*G$7)</f>
        <v>0</v>
      </c>
    </row>
    <row r="867" spans="2:8" ht="20.399999999999999" x14ac:dyDescent="0.75">
      <c r="B867" s="100">
        <v>45541</v>
      </c>
      <c r="C867" s="101" t="s">
        <v>1748</v>
      </c>
      <c r="D867" s="102" t="s">
        <v>1749</v>
      </c>
      <c r="E867" s="103">
        <v>28</v>
      </c>
      <c r="F867" s="104">
        <v>45</v>
      </c>
      <c r="G867" s="105">
        <v>65</v>
      </c>
      <c r="H867" s="106">
        <f>IF(E867="NA",0,E867*E$7)+IF(F867="NA",0,F867*F$7)+IF(G867="NA",0,G867*G$7)</f>
        <v>0</v>
      </c>
    </row>
    <row r="868" spans="2:8" ht="20.399999999999999" x14ac:dyDescent="0.75">
      <c r="B868" s="100">
        <v>45541</v>
      </c>
      <c r="C868" s="101" t="s">
        <v>1746</v>
      </c>
      <c r="D868" s="102" t="s">
        <v>1747</v>
      </c>
      <c r="E868" s="103">
        <v>39</v>
      </c>
      <c r="F868" s="104">
        <v>45</v>
      </c>
      <c r="G868" s="105">
        <v>64</v>
      </c>
      <c r="H868" s="106">
        <f>IF(E868="NA",0,E868*E$7)+IF(F868="NA",0,F868*F$7)+IF(G868="NA",0,G868*G$7)</f>
        <v>0</v>
      </c>
    </row>
    <row r="869" spans="2:8" ht="20.399999999999999" x14ac:dyDescent="0.75">
      <c r="B869" s="100">
        <v>45541</v>
      </c>
      <c r="C869" s="101" t="s">
        <v>1367</v>
      </c>
      <c r="D869" s="102" t="s">
        <v>1368</v>
      </c>
      <c r="E869" s="103">
        <v>81</v>
      </c>
      <c r="F869" s="104">
        <v>58</v>
      </c>
      <c r="G869" s="105">
        <v>47</v>
      </c>
      <c r="H869" s="106">
        <f>IF(E869="NA",0,E869*E$7)+IF(F869="NA",0,F869*F$7)+IF(G869="NA",0,G869*G$7)</f>
        <v>0</v>
      </c>
    </row>
    <row r="870" spans="2:8" ht="20.399999999999999" x14ac:dyDescent="0.75">
      <c r="B870" s="100">
        <v>45541</v>
      </c>
      <c r="C870" s="101" t="s">
        <v>2161</v>
      </c>
      <c r="D870" s="102" t="s">
        <v>2162</v>
      </c>
      <c r="E870" s="103">
        <v>55</v>
      </c>
      <c r="F870" s="104">
        <v>47</v>
      </c>
      <c r="G870" s="105">
        <v>58</v>
      </c>
      <c r="H870" s="106">
        <f>IF(E870="NA",0,E870*E$7)+IF(F870="NA",0,F870*F$7)+IF(G870="NA",0,G870*G$7)</f>
        <v>0</v>
      </c>
    </row>
    <row r="871" spans="2:8" ht="20.399999999999999" x14ac:dyDescent="0.75">
      <c r="B871" s="100">
        <v>45541</v>
      </c>
      <c r="C871" s="101" t="s">
        <v>1079</v>
      </c>
      <c r="D871" s="102" t="s">
        <v>1080</v>
      </c>
      <c r="E871" s="103">
        <v>24</v>
      </c>
      <c r="F871" s="104">
        <v>52</v>
      </c>
      <c r="G871" s="105">
        <v>48</v>
      </c>
      <c r="H871" s="106">
        <f>IF(E871="NA",0,E871*E$7)+IF(F871="NA",0,F871*F$7)+IF(G871="NA",0,G871*G$7)</f>
        <v>0</v>
      </c>
    </row>
    <row r="872" spans="2:8" ht="20.399999999999999" x14ac:dyDescent="0.75">
      <c r="B872" s="100">
        <v>45541</v>
      </c>
      <c r="C872" s="101" t="s">
        <v>274</v>
      </c>
      <c r="D872" s="102" t="s">
        <v>275</v>
      </c>
      <c r="E872" s="103">
        <v>65</v>
      </c>
      <c r="F872" s="104">
        <v>50</v>
      </c>
      <c r="G872" s="105">
        <v>58</v>
      </c>
      <c r="H872" s="106">
        <f>IF(E872="NA",0,E872*E$7)+IF(F872="NA",0,F872*F$7)+IF(G872="NA",0,G872*G$7)</f>
        <v>0</v>
      </c>
    </row>
    <row r="873" spans="2:8" ht="20.399999999999999" x14ac:dyDescent="0.75">
      <c r="B873" s="100">
        <v>45541</v>
      </c>
      <c r="C873" s="101" t="s">
        <v>572</v>
      </c>
      <c r="D873" s="102" t="s">
        <v>573</v>
      </c>
      <c r="E873" s="103">
        <v>44</v>
      </c>
      <c r="F873" s="104">
        <v>44</v>
      </c>
      <c r="G873" s="105">
        <v>65</v>
      </c>
      <c r="H873" s="106">
        <f>IF(E873="NA",0,E873*E$7)+IF(F873="NA",0,F873*F$7)+IF(G873="NA",0,G873*G$7)</f>
        <v>0</v>
      </c>
    </row>
    <row r="874" spans="2:8" ht="20.399999999999999" x14ac:dyDescent="0.75">
      <c r="B874" s="100">
        <v>45541</v>
      </c>
      <c r="C874" s="101" t="s">
        <v>1262</v>
      </c>
      <c r="D874" s="102" t="s">
        <v>1263</v>
      </c>
      <c r="E874" s="103">
        <v>61</v>
      </c>
      <c r="F874" s="104">
        <v>50</v>
      </c>
      <c r="G874" s="105">
        <v>58</v>
      </c>
      <c r="H874" s="106">
        <f>IF(E874="NA",0,E874*E$7)+IF(F874="NA",0,F874*F$7)+IF(G874="NA",0,G874*G$7)</f>
        <v>0</v>
      </c>
    </row>
    <row r="875" spans="2:8" ht="20.399999999999999" x14ac:dyDescent="0.75">
      <c r="B875" s="100">
        <v>45541</v>
      </c>
      <c r="C875" s="101" t="s">
        <v>2499</v>
      </c>
      <c r="D875" s="102" t="s">
        <v>2500</v>
      </c>
      <c r="E875" s="103">
        <v>58</v>
      </c>
      <c r="F875" s="104">
        <v>55</v>
      </c>
      <c r="G875" s="105">
        <v>52</v>
      </c>
      <c r="H875" s="106">
        <f>IF(E875="NA",0,E875*E$7)+IF(F875="NA",0,F875*F$7)+IF(G875="NA",0,G875*G$7)</f>
        <v>0</v>
      </c>
    </row>
    <row r="876" spans="2:8" ht="20.399999999999999" x14ac:dyDescent="0.75">
      <c r="B876" s="100">
        <v>45541</v>
      </c>
      <c r="C876" s="101" t="s">
        <v>609</v>
      </c>
      <c r="D876" s="102" t="s">
        <v>610</v>
      </c>
      <c r="E876" s="103">
        <v>62</v>
      </c>
      <c r="F876" s="104">
        <v>48</v>
      </c>
      <c r="G876" s="105">
        <v>57</v>
      </c>
      <c r="H876" s="106">
        <f>IF(E876="NA",0,E876*E$7)+IF(F876="NA",0,F876*F$7)+IF(G876="NA",0,G876*G$7)</f>
        <v>0</v>
      </c>
    </row>
    <row r="877" spans="2:8" ht="20.399999999999999" x14ac:dyDescent="0.75">
      <c r="B877" s="100">
        <v>45541</v>
      </c>
      <c r="C877" s="101" t="s">
        <v>1465</v>
      </c>
      <c r="D877" s="102" t="s">
        <v>1466</v>
      </c>
      <c r="E877" s="103">
        <v>55</v>
      </c>
      <c r="F877" s="104">
        <v>43</v>
      </c>
      <c r="G877" s="105">
        <v>66</v>
      </c>
      <c r="H877" s="106">
        <f>IF(E877="NA",0,E877*E$7)+IF(F877="NA",0,F877*F$7)+IF(G877="NA",0,G877*G$7)</f>
        <v>0</v>
      </c>
    </row>
    <row r="878" spans="2:8" ht="20.399999999999999" x14ac:dyDescent="0.75">
      <c r="B878" s="100">
        <v>45541</v>
      </c>
      <c r="C878" s="101" t="s">
        <v>912</v>
      </c>
      <c r="D878" s="102" t="s">
        <v>913</v>
      </c>
      <c r="E878" s="103">
        <v>41</v>
      </c>
      <c r="F878" s="104">
        <v>48</v>
      </c>
      <c r="G878" s="105">
        <v>59</v>
      </c>
      <c r="H878" s="106">
        <f>IF(E878="NA",0,E878*E$7)+IF(F878="NA",0,F878*F$7)+IF(G878="NA",0,G878*G$7)</f>
        <v>0</v>
      </c>
    </row>
    <row r="879" spans="2:8" ht="20.399999999999999" x14ac:dyDescent="0.75">
      <c r="B879" s="100">
        <v>45541</v>
      </c>
      <c r="C879" s="101" t="s">
        <v>2911</v>
      </c>
      <c r="D879" s="102" t="s">
        <v>2912</v>
      </c>
      <c r="E879" s="103">
        <v>27</v>
      </c>
      <c r="F879" s="104">
        <v>43</v>
      </c>
      <c r="G879" s="105">
        <v>67</v>
      </c>
      <c r="H879" s="106">
        <f>IF(E879="NA",0,E879*E$7)+IF(F879="NA",0,F879*F$7)+IF(G879="NA",0,G879*G$7)</f>
        <v>0</v>
      </c>
    </row>
    <row r="880" spans="2:8" ht="20.399999999999999" x14ac:dyDescent="0.75">
      <c r="B880" s="100">
        <v>45541</v>
      </c>
      <c r="C880" s="101" t="s">
        <v>821</v>
      </c>
      <c r="D880" s="102" t="s">
        <v>822</v>
      </c>
      <c r="E880" s="103">
        <v>28</v>
      </c>
      <c r="F880" s="104">
        <v>58</v>
      </c>
      <c r="G880" s="105">
        <v>47</v>
      </c>
      <c r="H880" s="106">
        <f>IF(E880="NA",0,E880*E$7)+IF(F880="NA",0,F880*F$7)+IF(G880="NA",0,G880*G$7)</f>
        <v>0</v>
      </c>
    </row>
    <row r="881" spans="2:8" ht="20.399999999999999" x14ac:dyDescent="0.75">
      <c r="B881" s="100">
        <v>45541</v>
      </c>
      <c r="C881" s="101" t="s">
        <v>925</v>
      </c>
      <c r="D881" s="102" t="s">
        <v>926</v>
      </c>
      <c r="E881" s="103">
        <v>74</v>
      </c>
      <c r="F881" s="104">
        <v>46</v>
      </c>
      <c r="G881" s="105">
        <v>65</v>
      </c>
      <c r="H881" s="106">
        <f>IF(E881="NA",0,E881*E$7)+IF(F881="NA",0,F881*F$7)+IF(G881="NA",0,G881*G$7)</f>
        <v>0</v>
      </c>
    </row>
    <row r="882" spans="2:8" ht="20.399999999999999" x14ac:dyDescent="0.75">
      <c r="B882" s="100">
        <v>45541</v>
      </c>
      <c r="C882" s="101" t="s">
        <v>2391</v>
      </c>
      <c r="D882" s="102" t="s">
        <v>2392</v>
      </c>
      <c r="E882" s="103">
        <v>71</v>
      </c>
      <c r="F882" s="104">
        <v>40</v>
      </c>
      <c r="G882" s="105">
        <v>63</v>
      </c>
      <c r="H882" s="106">
        <f>IF(E882="NA",0,E882*E$7)+IF(F882="NA",0,F882*F$7)+IF(G882="NA",0,G882*G$7)</f>
        <v>0</v>
      </c>
    </row>
    <row r="883" spans="2:8" ht="20.399999999999999" x14ac:dyDescent="0.75">
      <c r="B883" s="100">
        <v>45541</v>
      </c>
      <c r="C883" s="101" t="s">
        <v>145</v>
      </c>
      <c r="D883" s="102" t="s">
        <v>2050</v>
      </c>
      <c r="E883" s="103">
        <v>70</v>
      </c>
      <c r="F883" s="104">
        <v>47</v>
      </c>
      <c r="G883" s="105">
        <v>58</v>
      </c>
      <c r="H883" s="106">
        <f>IF(E883="NA",0,E883*E$7)+IF(F883="NA",0,F883*F$7)+IF(G883="NA",0,G883*G$7)</f>
        <v>0</v>
      </c>
    </row>
    <row r="884" spans="2:8" ht="20.399999999999999" x14ac:dyDescent="0.75">
      <c r="B884" s="100">
        <v>45541</v>
      </c>
      <c r="C884" s="101" t="s">
        <v>787</v>
      </c>
      <c r="D884" s="102" t="s">
        <v>2069</v>
      </c>
      <c r="E884" s="103">
        <v>27</v>
      </c>
      <c r="F884" s="104">
        <v>43</v>
      </c>
      <c r="G884" s="105">
        <v>67</v>
      </c>
      <c r="H884" s="106">
        <f>IF(E884="NA",0,E884*E$7)+IF(F884="NA",0,F884*F$7)+IF(G884="NA",0,G884*G$7)</f>
        <v>0</v>
      </c>
    </row>
    <row r="885" spans="2:8" ht="20.399999999999999" x14ac:dyDescent="0.75">
      <c r="B885" s="100">
        <v>45541</v>
      </c>
      <c r="C885" s="101" t="s">
        <v>916</v>
      </c>
      <c r="D885" s="102" t="s">
        <v>917</v>
      </c>
      <c r="E885" s="103">
        <v>50</v>
      </c>
      <c r="F885" s="104">
        <v>47</v>
      </c>
      <c r="G885" s="105">
        <v>59</v>
      </c>
      <c r="H885" s="106">
        <f>IF(E885="NA",0,E885*E$7)+IF(F885="NA",0,F885*F$7)+IF(G885="NA",0,G885*G$7)</f>
        <v>0</v>
      </c>
    </row>
    <row r="886" spans="2:8" ht="20.399999999999999" x14ac:dyDescent="0.75">
      <c r="B886" s="100">
        <v>45541</v>
      </c>
      <c r="C886" s="101" t="s">
        <v>756</v>
      </c>
      <c r="D886" s="102" t="s">
        <v>2079</v>
      </c>
      <c r="E886" s="103">
        <v>48</v>
      </c>
      <c r="F886" s="104">
        <v>47</v>
      </c>
      <c r="G886" s="105">
        <v>58</v>
      </c>
      <c r="H886" s="106">
        <f>IF(E886="NA",0,E886*E$7)+IF(F886="NA",0,F886*F$7)+IF(G886="NA",0,G886*G$7)</f>
        <v>0</v>
      </c>
    </row>
    <row r="887" spans="2:8" ht="20.399999999999999" x14ac:dyDescent="0.75">
      <c r="B887" s="100">
        <v>45541</v>
      </c>
      <c r="C887" s="101" t="s">
        <v>1403</v>
      </c>
      <c r="D887" s="102" t="s">
        <v>1404</v>
      </c>
      <c r="E887" s="103">
        <v>0</v>
      </c>
      <c r="F887" s="104">
        <v>66</v>
      </c>
      <c r="G887" s="105">
        <v>34</v>
      </c>
      <c r="H887" s="106">
        <f>IF(E887="NA",0,E887*E$7)+IF(F887="NA",0,F887*F$7)+IF(G887="NA",0,G887*G$7)</f>
        <v>0</v>
      </c>
    </row>
    <row r="888" spans="2:8" ht="20.399999999999999" x14ac:dyDescent="0.75">
      <c r="B888" s="100">
        <v>45541</v>
      </c>
      <c r="C888" s="101" t="s">
        <v>2780</v>
      </c>
      <c r="D888" s="102" t="s">
        <v>2781</v>
      </c>
      <c r="E888" s="103">
        <v>54</v>
      </c>
      <c r="F888" s="104">
        <v>50</v>
      </c>
      <c r="G888" s="105">
        <v>55</v>
      </c>
      <c r="H888" s="106">
        <f>IF(E888="NA",0,E888*E$7)+IF(F888="NA",0,F888*F$7)+IF(G888="NA",0,G888*G$7)</f>
        <v>0</v>
      </c>
    </row>
    <row r="889" spans="2:8" ht="20.399999999999999" x14ac:dyDescent="0.75">
      <c r="B889" s="100">
        <v>45541</v>
      </c>
      <c r="C889" s="101" t="s">
        <v>2784</v>
      </c>
      <c r="D889" s="102" t="s">
        <v>2785</v>
      </c>
      <c r="E889" s="103">
        <v>62</v>
      </c>
      <c r="F889" s="104">
        <v>53</v>
      </c>
      <c r="G889" s="105">
        <v>59</v>
      </c>
      <c r="H889" s="106">
        <f>IF(E889="NA",0,E889*E$7)+IF(F889="NA",0,F889*F$7)+IF(G889="NA",0,G889*G$7)</f>
        <v>0</v>
      </c>
    </row>
    <row r="890" spans="2:8" ht="20.399999999999999" x14ac:dyDescent="0.75">
      <c r="B890" s="100">
        <v>45541</v>
      </c>
      <c r="C890" s="101" t="s">
        <v>71</v>
      </c>
      <c r="D890" s="102" t="s">
        <v>2078</v>
      </c>
      <c r="E890" s="103">
        <v>91</v>
      </c>
      <c r="F890" s="104">
        <v>55</v>
      </c>
      <c r="G890" s="105">
        <v>51</v>
      </c>
      <c r="H890" s="106">
        <f>IF(E890="NA",0,E890*E$7)+IF(F890="NA",0,F890*F$7)+IF(G890="NA",0,G890*G$7)</f>
        <v>0</v>
      </c>
    </row>
    <row r="891" spans="2:8" ht="20.399999999999999" x14ac:dyDescent="0.75">
      <c r="B891" s="100">
        <v>45541</v>
      </c>
      <c r="C891" s="101" t="s">
        <v>816</v>
      </c>
      <c r="D891" s="102" t="s">
        <v>2047</v>
      </c>
      <c r="E891" s="103">
        <v>60</v>
      </c>
      <c r="F891" s="104">
        <v>51</v>
      </c>
      <c r="G891" s="105">
        <v>52</v>
      </c>
      <c r="H891" s="106">
        <f>IF(E891="NA",0,E891*E$7)+IF(F891="NA",0,F891*F$7)+IF(G891="NA",0,G891*G$7)</f>
        <v>0</v>
      </c>
    </row>
    <row r="892" spans="2:8" ht="20.399999999999999" x14ac:dyDescent="0.75">
      <c r="B892" s="100">
        <v>45541</v>
      </c>
      <c r="C892" s="101" t="s">
        <v>2436</v>
      </c>
      <c r="D892" s="102" t="s">
        <v>2437</v>
      </c>
      <c r="E892" s="103">
        <v>66</v>
      </c>
      <c r="F892" s="104">
        <v>42</v>
      </c>
      <c r="G892" s="105">
        <v>61</v>
      </c>
      <c r="H892" s="106">
        <f>IF(E892="NA",0,E892*E$7)+IF(F892="NA",0,F892*F$7)+IF(G892="NA",0,G892*G$7)</f>
        <v>0</v>
      </c>
    </row>
    <row r="893" spans="2:8" ht="20.399999999999999" x14ac:dyDescent="0.75">
      <c r="B893" s="100">
        <v>45541</v>
      </c>
      <c r="C893" s="101" t="s">
        <v>308</v>
      </c>
      <c r="D893" s="102" t="s">
        <v>309</v>
      </c>
      <c r="E893" s="103">
        <v>56</v>
      </c>
      <c r="F893" s="104">
        <v>56</v>
      </c>
      <c r="G893" s="105">
        <v>49</v>
      </c>
      <c r="H893" s="106">
        <f>IF(E893="NA",0,E893*E$7)+IF(F893="NA",0,F893*F$7)+IF(G893="NA",0,G893*G$7)</f>
        <v>0</v>
      </c>
    </row>
    <row r="894" spans="2:8" ht="20.399999999999999" x14ac:dyDescent="0.75">
      <c r="B894" s="100">
        <v>45541</v>
      </c>
      <c r="C894" s="101" t="s">
        <v>1242</v>
      </c>
      <c r="D894" s="102" t="s">
        <v>1243</v>
      </c>
      <c r="E894" s="103">
        <v>20</v>
      </c>
      <c r="F894" s="104">
        <v>45</v>
      </c>
      <c r="G894" s="105">
        <v>67</v>
      </c>
      <c r="H894" s="106">
        <f>IF(E894="NA",0,E894*E$7)+IF(F894="NA",0,F894*F$7)+IF(G894="NA",0,G894*G$7)</f>
        <v>0</v>
      </c>
    </row>
    <row r="895" spans="2:8" ht="20.399999999999999" x14ac:dyDescent="0.75">
      <c r="B895" s="100">
        <v>45541</v>
      </c>
      <c r="C895" s="101" t="s">
        <v>116</v>
      </c>
      <c r="D895" s="102" t="s">
        <v>2054</v>
      </c>
      <c r="E895" s="103">
        <v>71</v>
      </c>
      <c r="F895" s="104">
        <v>61</v>
      </c>
      <c r="G895" s="105">
        <v>47</v>
      </c>
      <c r="H895" s="106">
        <f>IF(E895="NA",0,E895*E$7)+IF(F895="NA",0,F895*F$7)+IF(G895="NA",0,G895*G$7)</f>
        <v>0</v>
      </c>
    </row>
    <row r="896" spans="2:8" ht="20.399999999999999" x14ac:dyDescent="0.75">
      <c r="B896" s="100">
        <v>45541</v>
      </c>
      <c r="C896" s="101" t="s">
        <v>119</v>
      </c>
      <c r="D896" s="102" t="s">
        <v>2073</v>
      </c>
      <c r="E896" s="103">
        <v>67</v>
      </c>
      <c r="F896" s="104">
        <v>52</v>
      </c>
      <c r="G896" s="105">
        <v>56</v>
      </c>
      <c r="H896" s="106">
        <f>IF(E896="NA",0,E896*E$7)+IF(F896="NA",0,F896*F$7)+IF(G896="NA",0,G896*G$7)</f>
        <v>0</v>
      </c>
    </row>
    <row r="897" spans="2:8" ht="20.399999999999999" x14ac:dyDescent="0.75">
      <c r="B897" s="100">
        <v>45541</v>
      </c>
      <c r="C897" s="101" t="s">
        <v>817</v>
      </c>
      <c r="D897" s="102" t="s">
        <v>818</v>
      </c>
      <c r="E897" s="103">
        <v>46</v>
      </c>
      <c r="F897" s="104">
        <v>43</v>
      </c>
      <c r="G897" s="105">
        <v>65</v>
      </c>
      <c r="H897" s="106">
        <f>IF(E897="NA",0,E897*E$7)+IF(F897="NA",0,F897*F$7)+IF(G897="NA",0,G897*G$7)</f>
        <v>0</v>
      </c>
    </row>
    <row r="898" spans="2:8" ht="20.399999999999999" x14ac:dyDescent="0.75">
      <c r="B898" s="100">
        <v>45541</v>
      </c>
      <c r="C898" s="101" t="s">
        <v>2232</v>
      </c>
      <c r="D898" s="102" t="s">
        <v>2233</v>
      </c>
      <c r="E898" s="103">
        <v>58</v>
      </c>
      <c r="F898" s="104">
        <v>56</v>
      </c>
      <c r="G898" s="105">
        <v>52</v>
      </c>
      <c r="H898" s="106">
        <f>IF(E898="NA",0,E898*E$7)+IF(F898="NA",0,F898*F$7)+IF(G898="NA",0,G898*G$7)</f>
        <v>0</v>
      </c>
    </row>
    <row r="899" spans="2:8" ht="20.399999999999999" x14ac:dyDescent="0.75">
      <c r="B899" s="100">
        <v>45541</v>
      </c>
      <c r="C899" s="101" t="s">
        <v>320</v>
      </c>
      <c r="D899" s="102" t="s">
        <v>321</v>
      </c>
      <c r="E899" s="103">
        <v>79</v>
      </c>
      <c r="F899" s="104">
        <v>54</v>
      </c>
      <c r="G899" s="105">
        <v>55</v>
      </c>
      <c r="H899" s="106">
        <f>IF(E899="NA",0,E899*E$7)+IF(F899="NA",0,F899*F$7)+IF(G899="NA",0,G899*G$7)</f>
        <v>0</v>
      </c>
    </row>
    <row r="900" spans="2:8" ht="20.399999999999999" x14ac:dyDescent="0.75">
      <c r="B900" s="100">
        <v>45541</v>
      </c>
      <c r="C900" s="101" t="s">
        <v>2228</v>
      </c>
      <c r="D900" s="102" t="s">
        <v>2229</v>
      </c>
      <c r="E900" s="103">
        <v>81</v>
      </c>
      <c r="F900" s="104">
        <v>53</v>
      </c>
      <c r="G900" s="105">
        <v>46</v>
      </c>
      <c r="H900" s="106">
        <f>IF(E900="NA",0,E900*E$7)+IF(F900="NA",0,F900*F$7)+IF(G900="NA",0,G900*G$7)</f>
        <v>0</v>
      </c>
    </row>
    <row r="901" spans="2:8" ht="20.399999999999999" x14ac:dyDescent="0.75">
      <c r="B901" s="100">
        <v>45541</v>
      </c>
      <c r="C901" s="101" t="s">
        <v>2903</v>
      </c>
      <c r="D901" s="102" t="s">
        <v>2904</v>
      </c>
      <c r="E901" s="103">
        <v>55</v>
      </c>
      <c r="F901" s="104">
        <v>47</v>
      </c>
      <c r="G901" s="105">
        <v>57</v>
      </c>
      <c r="H901" s="106">
        <f>IF(E901="NA",0,E901*E$7)+IF(F901="NA",0,F901*F$7)+IF(G901="NA",0,G901*G$7)</f>
        <v>0</v>
      </c>
    </row>
    <row r="902" spans="2:8" ht="20.399999999999999" x14ac:dyDescent="0.75">
      <c r="B902" s="100">
        <v>45541</v>
      </c>
      <c r="C902" s="101" t="s">
        <v>257</v>
      </c>
      <c r="D902" s="102" t="s">
        <v>258</v>
      </c>
      <c r="E902" s="103">
        <v>73</v>
      </c>
      <c r="F902" s="104">
        <v>50</v>
      </c>
      <c r="G902" s="105">
        <v>59</v>
      </c>
      <c r="H902" s="106">
        <f>IF(E902="NA",0,E902*E$7)+IF(F902="NA",0,F902*F$7)+IF(G902="NA",0,G902*G$7)</f>
        <v>0</v>
      </c>
    </row>
    <row r="903" spans="2:8" ht="20.399999999999999" x14ac:dyDescent="0.75">
      <c r="B903" s="100">
        <v>45541</v>
      </c>
      <c r="C903" s="101" t="s">
        <v>1576</v>
      </c>
      <c r="D903" s="102" t="s">
        <v>1577</v>
      </c>
      <c r="E903" s="103">
        <v>11</v>
      </c>
      <c r="F903" s="104">
        <v>48</v>
      </c>
      <c r="G903" s="105">
        <v>46</v>
      </c>
      <c r="H903" s="106">
        <f>IF(E903="NA",0,E903*E$7)+IF(F903="NA",0,F903*F$7)+IF(G903="NA",0,G903*G$7)</f>
        <v>0</v>
      </c>
    </row>
    <row r="904" spans="2:8" ht="20.399999999999999" x14ac:dyDescent="0.75">
      <c r="B904" s="100">
        <v>45541</v>
      </c>
      <c r="C904" s="101" t="s">
        <v>1496</v>
      </c>
      <c r="D904" s="102" t="s">
        <v>1497</v>
      </c>
      <c r="E904" s="103">
        <v>26</v>
      </c>
      <c r="F904" s="104">
        <v>45</v>
      </c>
      <c r="G904" s="105">
        <v>68</v>
      </c>
      <c r="H904" s="106">
        <f>IF(E904="NA",0,E904*E$7)+IF(F904="NA",0,F904*F$7)+IF(G904="NA",0,G904*G$7)</f>
        <v>0</v>
      </c>
    </row>
    <row r="905" spans="2:8" ht="20.399999999999999" x14ac:dyDescent="0.75">
      <c r="B905" s="100">
        <v>45541</v>
      </c>
      <c r="C905" s="101" t="s">
        <v>167</v>
      </c>
      <c r="D905" s="102" t="s">
        <v>168</v>
      </c>
      <c r="E905" s="103">
        <v>56</v>
      </c>
      <c r="F905" s="104">
        <v>49</v>
      </c>
      <c r="G905" s="105">
        <v>61</v>
      </c>
      <c r="H905" s="106">
        <f>IF(E905="NA",0,E905*E$7)+IF(F905="NA",0,F905*F$7)+IF(G905="NA",0,G905*G$7)</f>
        <v>0</v>
      </c>
    </row>
    <row r="906" spans="2:8" ht="20.399999999999999" x14ac:dyDescent="0.75">
      <c r="B906" s="100">
        <v>45541</v>
      </c>
      <c r="C906" s="101" t="s">
        <v>1306</v>
      </c>
      <c r="D906" s="102" t="s">
        <v>1307</v>
      </c>
      <c r="E906" s="103">
        <v>55</v>
      </c>
      <c r="F906" s="104">
        <v>44</v>
      </c>
      <c r="G906" s="105">
        <v>62</v>
      </c>
      <c r="H906" s="106">
        <f>IF(E906="NA",0,E906*E$7)+IF(F906="NA",0,F906*F$7)+IF(G906="NA",0,G906*G$7)</f>
        <v>0</v>
      </c>
    </row>
    <row r="907" spans="2:8" ht="20.399999999999999" x14ac:dyDescent="0.75">
      <c r="B907" s="100">
        <v>45541</v>
      </c>
      <c r="C907" s="101" t="s">
        <v>293</v>
      </c>
      <c r="D907" s="102" t="s">
        <v>294</v>
      </c>
      <c r="E907" s="103">
        <v>44</v>
      </c>
      <c r="F907" s="104">
        <v>52</v>
      </c>
      <c r="G907" s="105">
        <v>57</v>
      </c>
      <c r="H907" s="106">
        <f>IF(E907="NA",0,E907*E$7)+IF(F907="NA",0,F907*F$7)+IF(G907="NA",0,G907*G$7)</f>
        <v>0</v>
      </c>
    </row>
    <row r="908" spans="2:8" ht="20.399999999999999" x14ac:dyDescent="0.75">
      <c r="B908" s="100">
        <v>45541</v>
      </c>
      <c r="C908" s="101" t="s">
        <v>2245</v>
      </c>
      <c r="D908" s="102" t="s">
        <v>2246</v>
      </c>
      <c r="E908" s="103">
        <v>90</v>
      </c>
      <c r="F908" s="104">
        <v>56</v>
      </c>
      <c r="G908" s="105">
        <v>50</v>
      </c>
      <c r="H908" s="106">
        <f>IF(E908="NA",0,E908*E$7)+IF(F908="NA",0,F908*F$7)+IF(G908="NA",0,G908*G$7)</f>
        <v>0</v>
      </c>
    </row>
    <row r="909" spans="2:8" ht="20.399999999999999" x14ac:dyDescent="0.75">
      <c r="B909" s="100">
        <v>45541</v>
      </c>
      <c r="C909" s="101" t="s">
        <v>1593</v>
      </c>
      <c r="D909" s="102" t="s">
        <v>1594</v>
      </c>
      <c r="E909" s="103">
        <v>82</v>
      </c>
      <c r="F909" s="104">
        <v>55</v>
      </c>
      <c r="G909" s="105">
        <v>49</v>
      </c>
      <c r="H909" s="106">
        <f>IF(E909="NA",0,E909*E$7)+IF(F909="NA",0,F909*F$7)+IF(G909="NA",0,G909*G$7)</f>
        <v>0</v>
      </c>
    </row>
    <row r="910" spans="2:8" ht="20.399999999999999" x14ac:dyDescent="0.75">
      <c r="B910" s="100">
        <v>45541</v>
      </c>
      <c r="C910" s="101" t="s">
        <v>2185</v>
      </c>
      <c r="D910" s="102" t="s">
        <v>2186</v>
      </c>
      <c r="E910" s="103">
        <v>87</v>
      </c>
      <c r="F910" s="104">
        <v>49</v>
      </c>
      <c r="G910" s="105">
        <v>57</v>
      </c>
      <c r="H910" s="106">
        <f>IF(E910="NA",0,E910*E$7)+IF(F910="NA",0,F910*F$7)+IF(G910="NA",0,G910*G$7)</f>
        <v>0</v>
      </c>
    </row>
    <row r="911" spans="2:8" ht="20.399999999999999" x14ac:dyDescent="0.75">
      <c r="B911" s="100">
        <v>45541</v>
      </c>
      <c r="C911" s="101" t="s">
        <v>1591</v>
      </c>
      <c r="D911" s="102" t="s">
        <v>1592</v>
      </c>
      <c r="E911" s="103">
        <v>61</v>
      </c>
      <c r="F911" s="104">
        <v>48</v>
      </c>
      <c r="G911" s="105">
        <v>62</v>
      </c>
      <c r="H911" s="106">
        <f>IF(E911="NA",0,E911*E$7)+IF(F911="NA",0,F911*F$7)+IF(G911="NA",0,G911*G$7)</f>
        <v>0</v>
      </c>
    </row>
    <row r="912" spans="2:8" ht="20.399999999999999" x14ac:dyDescent="0.75">
      <c r="B912" s="100">
        <v>45541</v>
      </c>
      <c r="C912" s="101" t="s">
        <v>305</v>
      </c>
      <c r="D912" s="102" t="s">
        <v>2064</v>
      </c>
      <c r="E912" s="103">
        <v>85</v>
      </c>
      <c r="F912" s="104">
        <v>44</v>
      </c>
      <c r="G912" s="105">
        <v>70</v>
      </c>
      <c r="H912" s="106">
        <f>IF(E912="NA",0,E912*E$7)+IF(F912="NA",0,F912*F$7)+IF(G912="NA",0,G912*G$7)</f>
        <v>0</v>
      </c>
    </row>
    <row r="913" spans="2:8" ht="20.399999999999999" x14ac:dyDescent="0.75">
      <c r="B913" s="100">
        <v>45541</v>
      </c>
      <c r="C913" s="101" t="s">
        <v>102</v>
      </c>
      <c r="D913" s="102" t="s">
        <v>2052</v>
      </c>
      <c r="E913" s="103">
        <v>95</v>
      </c>
      <c r="F913" s="104">
        <v>62</v>
      </c>
      <c r="G913" s="105">
        <v>45</v>
      </c>
      <c r="H913" s="106">
        <f>IF(E913="NA",0,E913*E$7)+IF(F913="NA",0,F913*F$7)+IF(G913="NA",0,G913*G$7)</f>
        <v>0</v>
      </c>
    </row>
    <row r="914" spans="2:8" ht="20.399999999999999" x14ac:dyDescent="0.75">
      <c r="B914" s="100">
        <v>45541</v>
      </c>
      <c r="C914" s="101" t="s">
        <v>1183</v>
      </c>
      <c r="D914" s="102" t="s">
        <v>1184</v>
      </c>
      <c r="E914" s="103">
        <v>23</v>
      </c>
      <c r="F914" s="104">
        <v>48</v>
      </c>
      <c r="G914" s="105">
        <v>59</v>
      </c>
      <c r="H914" s="106">
        <f>IF(E914="NA",0,E914*E$7)+IF(F914="NA",0,F914*F$7)+IF(G914="NA",0,G914*G$7)</f>
        <v>0</v>
      </c>
    </row>
    <row r="915" spans="2:8" ht="20.399999999999999" x14ac:dyDescent="0.75">
      <c r="B915" s="100">
        <v>45541</v>
      </c>
      <c r="C915" s="101" t="s">
        <v>2230</v>
      </c>
      <c r="D915" s="102" t="s">
        <v>2231</v>
      </c>
      <c r="E915" s="103">
        <v>66</v>
      </c>
      <c r="F915" s="104">
        <v>49</v>
      </c>
      <c r="G915" s="105">
        <v>56</v>
      </c>
      <c r="H915" s="106">
        <f>IF(E915="NA",0,E915*E$7)+IF(F915="NA",0,F915*F$7)+IF(G915="NA",0,G915*G$7)</f>
        <v>0</v>
      </c>
    </row>
    <row r="916" spans="2:8" ht="20.399999999999999" x14ac:dyDescent="0.75">
      <c r="B916" s="100">
        <v>45541</v>
      </c>
      <c r="C916" s="101" t="s">
        <v>1094</v>
      </c>
      <c r="D916" s="102" t="s">
        <v>1095</v>
      </c>
      <c r="E916" s="103">
        <v>73</v>
      </c>
      <c r="F916" s="104">
        <v>55</v>
      </c>
      <c r="G916" s="105">
        <v>50</v>
      </c>
      <c r="H916" s="106">
        <f>IF(E916="NA",0,E916*E$7)+IF(F916="NA",0,F916*F$7)+IF(G916="NA",0,G916*G$7)</f>
        <v>0</v>
      </c>
    </row>
    <row r="917" spans="2:8" ht="20.399999999999999" x14ac:dyDescent="0.75">
      <c r="B917" s="100">
        <v>45541</v>
      </c>
      <c r="C917" s="101" t="s">
        <v>2076</v>
      </c>
      <c r="D917" s="102" t="s">
        <v>2077</v>
      </c>
      <c r="E917" s="103">
        <v>49</v>
      </c>
      <c r="F917" s="104">
        <v>48</v>
      </c>
      <c r="G917" s="105">
        <v>62</v>
      </c>
      <c r="H917" s="106">
        <f>IF(E917="NA",0,E917*E$7)+IF(F917="NA",0,F917*F$7)+IF(G917="NA",0,G917*G$7)</f>
        <v>0</v>
      </c>
    </row>
    <row r="918" spans="2:8" ht="20.399999999999999" x14ac:dyDescent="0.75">
      <c r="B918" s="100">
        <v>45541</v>
      </c>
      <c r="C918" s="101" t="s">
        <v>2626</v>
      </c>
      <c r="D918" s="102" t="s">
        <v>2627</v>
      </c>
      <c r="E918" s="103">
        <v>89</v>
      </c>
      <c r="F918" s="104">
        <v>67</v>
      </c>
      <c r="G918" s="105">
        <v>36</v>
      </c>
      <c r="H918" s="106">
        <f>IF(E918="NA",0,E918*E$7)+IF(F918="NA",0,F918*F$7)+IF(G918="NA",0,G918*G$7)</f>
        <v>0</v>
      </c>
    </row>
    <row r="919" spans="2:8" ht="20.399999999999999" x14ac:dyDescent="0.75">
      <c r="B919" s="100">
        <v>45541</v>
      </c>
      <c r="C919" s="101" t="s">
        <v>1519</v>
      </c>
      <c r="D919" s="102" t="s">
        <v>1520</v>
      </c>
      <c r="E919" s="103">
        <v>57</v>
      </c>
      <c r="F919" s="104">
        <v>48</v>
      </c>
      <c r="G919" s="105">
        <v>54</v>
      </c>
      <c r="H919" s="106">
        <f>IF(E919="NA",0,E919*E$7)+IF(F919="NA",0,F919*F$7)+IF(G919="NA",0,G919*G$7)</f>
        <v>0</v>
      </c>
    </row>
    <row r="920" spans="2:8" ht="20.399999999999999" x14ac:dyDescent="0.75">
      <c r="B920" s="100">
        <v>45541</v>
      </c>
      <c r="C920" s="101" t="s">
        <v>409</v>
      </c>
      <c r="D920" s="102" t="s">
        <v>410</v>
      </c>
      <c r="E920" s="103">
        <v>83</v>
      </c>
      <c r="F920" s="104">
        <v>42</v>
      </c>
      <c r="G920" s="105">
        <v>72</v>
      </c>
      <c r="H920" s="106">
        <f>IF(E920="NA",0,E920*E$7)+IF(F920="NA",0,F920*F$7)+IF(G920="NA",0,G920*G$7)</f>
        <v>0</v>
      </c>
    </row>
    <row r="921" spans="2:8" ht="20.399999999999999" x14ac:dyDescent="0.75">
      <c r="B921" s="100">
        <v>45541</v>
      </c>
      <c r="C921" s="101" t="s">
        <v>2606</v>
      </c>
      <c r="D921" s="102" t="s">
        <v>2607</v>
      </c>
      <c r="E921" s="103">
        <v>31</v>
      </c>
      <c r="F921" s="104">
        <v>50</v>
      </c>
      <c r="G921" s="105">
        <v>52</v>
      </c>
      <c r="H921" s="106">
        <f>IF(E921="NA",0,E921*E$7)+IF(F921="NA",0,F921*F$7)+IF(G921="NA",0,G921*G$7)</f>
        <v>0</v>
      </c>
    </row>
    <row r="922" spans="2:8" ht="20.399999999999999" x14ac:dyDescent="0.75">
      <c r="B922" s="100">
        <v>45541</v>
      </c>
      <c r="C922" s="101" t="s">
        <v>842</v>
      </c>
      <c r="D922" s="102" t="s">
        <v>843</v>
      </c>
      <c r="E922" s="103">
        <v>23</v>
      </c>
      <c r="F922" s="104">
        <v>48</v>
      </c>
      <c r="G922" s="105">
        <v>67</v>
      </c>
      <c r="H922" s="106">
        <f>IF(E922="NA",0,E922*E$7)+IF(F922="NA",0,F922*F$7)+IF(G922="NA",0,G922*G$7)</f>
        <v>0</v>
      </c>
    </row>
    <row r="923" spans="2:8" ht="20.399999999999999" x14ac:dyDescent="0.75">
      <c r="B923" s="100">
        <v>45541</v>
      </c>
      <c r="C923" s="101" t="s">
        <v>2422</v>
      </c>
      <c r="D923" s="102" t="s">
        <v>2423</v>
      </c>
      <c r="E923" s="103">
        <v>49</v>
      </c>
      <c r="F923" s="104">
        <v>50</v>
      </c>
      <c r="G923" s="105">
        <v>58</v>
      </c>
      <c r="H923" s="106">
        <f>IF(E923="NA",0,E923*E$7)+IF(F923="NA",0,F923*F$7)+IF(G923="NA",0,G923*G$7)</f>
        <v>0</v>
      </c>
    </row>
    <row r="924" spans="2:8" ht="20.399999999999999" x14ac:dyDescent="0.75">
      <c r="B924" s="100">
        <v>45541</v>
      </c>
      <c r="C924" s="101" t="s">
        <v>1179</v>
      </c>
      <c r="D924" s="102" t="s">
        <v>1180</v>
      </c>
      <c r="E924" s="103">
        <v>33</v>
      </c>
      <c r="F924" s="104">
        <v>46</v>
      </c>
      <c r="G924" s="105">
        <v>62</v>
      </c>
      <c r="H924" s="106">
        <f>IF(E924="NA",0,E924*E$7)+IF(F924="NA",0,F924*F$7)+IF(G924="NA",0,G924*G$7)</f>
        <v>0</v>
      </c>
    </row>
    <row r="925" spans="2:8" ht="20.399999999999999" x14ac:dyDescent="0.75">
      <c r="B925" s="100">
        <v>45541</v>
      </c>
      <c r="C925" s="101" t="s">
        <v>442</v>
      </c>
      <c r="D925" s="102" t="s">
        <v>443</v>
      </c>
      <c r="E925" s="103">
        <v>64</v>
      </c>
      <c r="F925" s="104">
        <v>54</v>
      </c>
      <c r="G925" s="105">
        <v>50</v>
      </c>
      <c r="H925" s="106">
        <f>IF(E925="NA",0,E925*E$7)+IF(F925="NA",0,F925*F$7)+IF(G925="NA",0,G925*G$7)</f>
        <v>0</v>
      </c>
    </row>
    <row r="926" spans="2:8" ht="20.399999999999999" x14ac:dyDescent="0.75">
      <c r="B926" s="100">
        <v>45541</v>
      </c>
      <c r="C926" s="101" t="s">
        <v>197</v>
      </c>
      <c r="D926" s="102" t="s">
        <v>2074</v>
      </c>
      <c r="E926" s="103">
        <v>71</v>
      </c>
      <c r="F926" s="104">
        <v>61</v>
      </c>
      <c r="G926" s="105">
        <v>47</v>
      </c>
      <c r="H926" s="106">
        <f>IF(E926="NA",0,E926*E$7)+IF(F926="NA",0,F926*F$7)+IF(G926="NA",0,G926*G$7)</f>
        <v>0</v>
      </c>
    </row>
    <row r="927" spans="2:8" ht="20.399999999999999" x14ac:dyDescent="0.75">
      <c r="B927" s="100">
        <v>45541</v>
      </c>
      <c r="C927" s="101" t="s">
        <v>1426</v>
      </c>
      <c r="D927" s="102" t="s">
        <v>1427</v>
      </c>
      <c r="E927" s="103">
        <v>59</v>
      </c>
      <c r="F927" s="104">
        <v>53</v>
      </c>
      <c r="G927" s="105">
        <v>45</v>
      </c>
      <c r="H927" s="106">
        <f>IF(E927="NA",0,E927*E$7)+IF(F927="NA",0,F927*F$7)+IF(G927="NA",0,G927*G$7)</f>
        <v>0</v>
      </c>
    </row>
    <row r="928" spans="2:8" ht="20.399999999999999" x14ac:dyDescent="0.75">
      <c r="B928" s="100">
        <v>45541</v>
      </c>
      <c r="C928" s="101" t="s">
        <v>192</v>
      </c>
      <c r="D928" s="102" t="s">
        <v>2004</v>
      </c>
      <c r="E928" s="103">
        <v>64</v>
      </c>
      <c r="F928" s="104">
        <v>55</v>
      </c>
      <c r="G928" s="105">
        <v>50</v>
      </c>
      <c r="H928" s="106">
        <f>IF(E928="NA",0,E928*E$7)+IF(F928="NA",0,F928*F$7)+IF(G928="NA",0,G928*G$7)</f>
        <v>0</v>
      </c>
    </row>
    <row r="929" spans="2:8" ht="20.399999999999999" x14ac:dyDescent="0.75">
      <c r="B929" s="100">
        <v>45541</v>
      </c>
      <c r="C929" s="101" t="s">
        <v>1159</v>
      </c>
      <c r="D929" s="102" t="s">
        <v>1160</v>
      </c>
      <c r="E929" s="103">
        <v>45</v>
      </c>
      <c r="F929" s="104">
        <v>44</v>
      </c>
      <c r="G929" s="105">
        <v>64</v>
      </c>
      <c r="H929" s="106">
        <f>IF(E929="NA",0,E929*E$7)+IF(F929="NA",0,F929*F$7)+IF(G929="NA",0,G929*G$7)</f>
        <v>0</v>
      </c>
    </row>
    <row r="930" spans="2:8" ht="20.399999999999999" x14ac:dyDescent="0.75">
      <c r="B930" s="100">
        <v>45541</v>
      </c>
      <c r="C930" s="101" t="s">
        <v>766</v>
      </c>
      <c r="D930" s="102" t="s">
        <v>767</v>
      </c>
      <c r="E930" s="103">
        <v>41</v>
      </c>
      <c r="F930" s="104">
        <v>58</v>
      </c>
      <c r="G930" s="105">
        <v>46</v>
      </c>
      <c r="H930" s="106">
        <f>IF(E930="NA",0,E930*E$7)+IF(F930="NA",0,F930*F$7)+IF(G930="NA",0,G930*G$7)</f>
        <v>0</v>
      </c>
    </row>
    <row r="931" spans="2:8" ht="20.399999999999999" x14ac:dyDescent="0.75">
      <c r="B931" s="100">
        <v>45541</v>
      </c>
      <c r="C931" s="101" t="s">
        <v>2095</v>
      </c>
      <c r="D931" s="102" t="s">
        <v>2096</v>
      </c>
      <c r="E931" s="103">
        <v>68</v>
      </c>
      <c r="F931" s="104">
        <v>47</v>
      </c>
      <c r="G931" s="105">
        <v>45</v>
      </c>
      <c r="H931" s="106">
        <f>IF(E931="NA",0,E931*E$7)+IF(F931="NA",0,F931*F$7)+IF(G931="NA",0,G931*G$7)</f>
        <v>0</v>
      </c>
    </row>
    <row r="932" spans="2:8" ht="20.399999999999999" x14ac:dyDescent="0.75">
      <c r="B932" s="100">
        <v>45541</v>
      </c>
      <c r="C932" s="101" t="s">
        <v>639</v>
      </c>
      <c r="D932" s="102" t="s">
        <v>640</v>
      </c>
      <c r="E932" s="103">
        <v>50</v>
      </c>
      <c r="F932" s="104">
        <v>53</v>
      </c>
      <c r="G932" s="105">
        <v>58</v>
      </c>
      <c r="H932" s="106">
        <f>IF(E932="NA",0,E932*E$7)+IF(F932="NA",0,F932*F$7)+IF(G932="NA",0,G932*G$7)</f>
        <v>0</v>
      </c>
    </row>
    <row r="933" spans="2:8" ht="20.399999999999999" x14ac:dyDescent="0.75">
      <c r="B933" s="100">
        <v>45541</v>
      </c>
      <c r="C933" s="101" t="s">
        <v>1308</v>
      </c>
      <c r="D933" s="102" t="s">
        <v>1309</v>
      </c>
      <c r="E933" s="103">
        <v>57</v>
      </c>
      <c r="F933" s="104">
        <v>53</v>
      </c>
      <c r="G933" s="105">
        <v>56</v>
      </c>
      <c r="H933" s="106">
        <f>IF(E933="NA",0,E933*E$7)+IF(F933="NA",0,F933*F$7)+IF(G933="NA",0,G933*G$7)</f>
        <v>0</v>
      </c>
    </row>
    <row r="934" spans="2:8" ht="20.399999999999999" x14ac:dyDescent="0.75">
      <c r="B934" s="100">
        <v>45541</v>
      </c>
      <c r="C934" s="101" t="s">
        <v>444</v>
      </c>
      <c r="D934" s="102" t="s">
        <v>445</v>
      </c>
      <c r="E934" s="103">
        <v>46</v>
      </c>
      <c r="F934" s="104">
        <v>59</v>
      </c>
      <c r="G934" s="105">
        <v>45</v>
      </c>
      <c r="H934" s="106">
        <f>IF(E934="NA",0,E934*E$7)+IF(F934="NA",0,F934*F$7)+IF(G934="NA",0,G934*G$7)</f>
        <v>0</v>
      </c>
    </row>
    <row r="935" spans="2:8" ht="20.399999999999999" x14ac:dyDescent="0.75">
      <c r="B935" s="100">
        <v>45541</v>
      </c>
      <c r="C935" s="101" t="s">
        <v>1234</v>
      </c>
      <c r="D935" s="102" t="s">
        <v>1235</v>
      </c>
      <c r="E935" s="103">
        <v>84</v>
      </c>
      <c r="F935" s="104">
        <v>55</v>
      </c>
      <c r="G935" s="105">
        <v>43</v>
      </c>
      <c r="H935" s="106">
        <f>IF(E935="NA",0,E935*E$7)+IF(F935="NA",0,F935*F$7)+IF(G935="NA",0,G935*G$7)</f>
        <v>0</v>
      </c>
    </row>
    <row r="936" spans="2:8" ht="20.399999999999999" x14ac:dyDescent="0.75">
      <c r="B936" s="100">
        <v>45541</v>
      </c>
      <c r="C936" s="101" t="s">
        <v>525</v>
      </c>
      <c r="D936" s="102" t="s">
        <v>526</v>
      </c>
      <c r="E936" s="103">
        <v>19</v>
      </c>
      <c r="F936" s="104">
        <v>61</v>
      </c>
      <c r="G936" s="105">
        <v>37</v>
      </c>
      <c r="H936" s="106">
        <f>IF(E936="NA",0,E936*E$7)+IF(F936="NA",0,F936*F$7)+IF(G936="NA",0,G936*G$7)</f>
        <v>0</v>
      </c>
    </row>
    <row r="937" spans="2:8" ht="20.399999999999999" x14ac:dyDescent="0.75">
      <c r="B937" s="100">
        <v>45541</v>
      </c>
      <c r="C937" s="101" t="s">
        <v>1373</v>
      </c>
      <c r="D937" s="102" t="s">
        <v>1374</v>
      </c>
      <c r="E937" s="103">
        <v>38</v>
      </c>
      <c r="F937" s="104">
        <v>49</v>
      </c>
      <c r="G937" s="105">
        <v>59</v>
      </c>
      <c r="H937" s="106">
        <f>IF(E937="NA",0,E937*E$7)+IF(F937="NA",0,F937*F$7)+IF(G937="NA",0,G937*G$7)</f>
        <v>0</v>
      </c>
    </row>
    <row r="938" spans="2:8" ht="20.399999999999999" x14ac:dyDescent="0.75">
      <c r="B938" s="100">
        <v>45541</v>
      </c>
      <c r="C938" s="101" t="s">
        <v>457</v>
      </c>
      <c r="D938" s="102" t="s">
        <v>458</v>
      </c>
      <c r="E938" s="103">
        <v>65</v>
      </c>
      <c r="F938" s="104">
        <v>54</v>
      </c>
      <c r="G938" s="105">
        <v>51</v>
      </c>
      <c r="H938" s="106">
        <f>IF(E938="NA",0,E938*E$7)+IF(F938="NA",0,F938*F$7)+IF(G938="NA",0,G938*G$7)</f>
        <v>0</v>
      </c>
    </row>
    <row r="939" spans="2:8" ht="20.399999999999999" x14ac:dyDescent="0.75">
      <c r="B939" s="100">
        <v>45541</v>
      </c>
      <c r="C939" s="101" t="s">
        <v>156</v>
      </c>
      <c r="D939" s="102" t="s">
        <v>2063</v>
      </c>
      <c r="E939" s="103">
        <v>83</v>
      </c>
      <c r="F939" s="104">
        <v>75</v>
      </c>
      <c r="G939" s="105">
        <v>24</v>
      </c>
      <c r="H939" s="106">
        <f>IF(E939="NA",0,E939*E$7)+IF(F939="NA",0,F939*F$7)+IF(G939="NA",0,G939*G$7)</f>
        <v>0</v>
      </c>
    </row>
    <row r="940" spans="2:8" ht="20.399999999999999" x14ac:dyDescent="0.75">
      <c r="B940" s="100">
        <v>45541</v>
      </c>
      <c r="C940" s="101" t="s">
        <v>1343</v>
      </c>
      <c r="D940" s="102" t="s">
        <v>1344</v>
      </c>
      <c r="E940" s="103">
        <v>17</v>
      </c>
      <c r="F940" s="104">
        <v>52</v>
      </c>
      <c r="G940" s="105">
        <v>43</v>
      </c>
      <c r="H940" s="106">
        <f>IF(E940="NA",0,E940*E$7)+IF(F940="NA",0,F940*F$7)+IF(G940="NA",0,G940*G$7)</f>
        <v>0</v>
      </c>
    </row>
    <row r="941" spans="2:8" ht="20.399999999999999" x14ac:dyDescent="0.75">
      <c r="B941" s="100">
        <v>45541</v>
      </c>
      <c r="C941" s="101" t="s">
        <v>651</v>
      </c>
      <c r="D941" s="102" t="s">
        <v>2071</v>
      </c>
      <c r="E941" s="103">
        <v>47</v>
      </c>
      <c r="F941" s="104">
        <v>43</v>
      </c>
      <c r="G941" s="105">
        <v>67</v>
      </c>
      <c r="H941" s="106">
        <f>IF(E941="NA",0,E941*E$7)+IF(F941="NA",0,F941*F$7)+IF(G941="NA",0,G941*G$7)</f>
        <v>0</v>
      </c>
    </row>
    <row r="942" spans="2:8" ht="20.399999999999999" x14ac:dyDescent="0.75">
      <c r="B942" s="100">
        <v>45541</v>
      </c>
      <c r="C942" s="101" t="s">
        <v>1379</v>
      </c>
      <c r="D942" s="102" t="s">
        <v>1380</v>
      </c>
      <c r="E942" s="103">
        <v>6</v>
      </c>
      <c r="F942" s="104">
        <v>49</v>
      </c>
      <c r="G942" s="105">
        <v>70</v>
      </c>
      <c r="H942" s="106">
        <f>IF(E942="NA",0,E942*E$7)+IF(F942="NA",0,F942*F$7)+IF(G942="NA",0,G942*G$7)</f>
        <v>0</v>
      </c>
    </row>
    <row r="943" spans="2:8" ht="20.399999999999999" x14ac:dyDescent="0.75">
      <c r="B943" s="100">
        <v>45541</v>
      </c>
      <c r="C943" s="101" t="s">
        <v>2031</v>
      </c>
      <c r="D943" s="102" t="s">
        <v>2032</v>
      </c>
      <c r="E943" s="103">
        <v>44</v>
      </c>
      <c r="F943" s="104">
        <v>50</v>
      </c>
      <c r="G943" s="105">
        <v>46</v>
      </c>
      <c r="H943" s="106">
        <f>IF(E943="NA",0,E943*E$7)+IF(F943="NA",0,F943*F$7)+IF(G943="NA",0,G943*G$7)</f>
        <v>0</v>
      </c>
    </row>
    <row r="944" spans="2:8" ht="20.399999999999999" x14ac:dyDescent="0.75">
      <c r="B944" s="100">
        <v>45541</v>
      </c>
      <c r="C944" s="101" t="s">
        <v>1928</v>
      </c>
      <c r="D944" s="102" t="s">
        <v>1929</v>
      </c>
      <c r="E944" s="103">
        <v>20</v>
      </c>
      <c r="F944" s="104">
        <v>55</v>
      </c>
      <c r="G944" s="105">
        <v>49</v>
      </c>
      <c r="H944" s="106">
        <f>IF(E944="NA",0,E944*E$7)+IF(F944="NA",0,F944*F$7)+IF(G944="NA",0,G944*G$7)</f>
        <v>0</v>
      </c>
    </row>
    <row r="945" spans="2:8" ht="20.399999999999999" x14ac:dyDescent="0.75">
      <c r="B945" s="100">
        <v>45541</v>
      </c>
      <c r="C945" s="101" t="s">
        <v>54</v>
      </c>
      <c r="D945" s="102" t="s">
        <v>2075</v>
      </c>
      <c r="E945" s="103">
        <v>94</v>
      </c>
      <c r="F945" s="104">
        <v>69</v>
      </c>
      <c r="G945" s="105">
        <v>34</v>
      </c>
      <c r="H945" s="106">
        <f>IF(E945="NA",0,E945*E$7)+IF(F945="NA",0,F945*F$7)+IF(G945="NA",0,G945*G$7)</f>
        <v>0</v>
      </c>
    </row>
    <row r="946" spans="2:8" ht="20.399999999999999" x14ac:dyDescent="0.75">
      <c r="B946" s="100">
        <v>45541</v>
      </c>
      <c r="C946" s="101" t="s">
        <v>242</v>
      </c>
      <c r="D946" s="102" t="s">
        <v>2056</v>
      </c>
      <c r="E946" s="103">
        <v>68</v>
      </c>
      <c r="F946" s="104">
        <v>54</v>
      </c>
      <c r="G946" s="105">
        <v>54</v>
      </c>
      <c r="H946" s="106">
        <f>IF(E946="NA",0,E946*E$7)+IF(F946="NA",0,F946*F$7)+IF(G946="NA",0,G946*G$7)</f>
        <v>0</v>
      </c>
    </row>
    <row r="947" spans="2:8" ht="20.399999999999999" x14ac:dyDescent="0.75">
      <c r="B947" s="100">
        <v>45541</v>
      </c>
      <c r="C947" s="101" t="s">
        <v>2386</v>
      </c>
      <c r="D947" s="102" t="s">
        <v>2387</v>
      </c>
      <c r="E947" s="103">
        <v>41</v>
      </c>
      <c r="F947" s="104">
        <v>50</v>
      </c>
      <c r="G947" s="105">
        <v>57</v>
      </c>
      <c r="H947" s="106">
        <f>IF(E947="NA",0,E947*E$7)+IF(F947="NA",0,F947*F$7)+IF(G947="NA",0,G947*G$7)</f>
        <v>0</v>
      </c>
    </row>
    <row r="948" spans="2:8" ht="20.399999999999999" x14ac:dyDescent="0.75">
      <c r="B948" s="100">
        <v>45541</v>
      </c>
      <c r="C948" s="101" t="s">
        <v>1603</v>
      </c>
      <c r="D948" s="102" t="s">
        <v>1604</v>
      </c>
      <c r="E948" s="103">
        <v>52</v>
      </c>
      <c r="F948" s="104">
        <v>47</v>
      </c>
      <c r="G948" s="105">
        <v>59</v>
      </c>
      <c r="H948" s="106">
        <f>IF(E948="NA",0,E948*E$7)+IF(F948="NA",0,F948*F$7)+IF(G948="NA",0,G948*G$7)</f>
        <v>0</v>
      </c>
    </row>
    <row r="949" spans="2:8" ht="20.399999999999999" x14ac:dyDescent="0.75">
      <c r="B949" s="100">
        <v>45541</v>
      </c>
      <c r="C949" s="101" t="s">
        <v>2157</v>
      </c>
      <c r="D949" s="102" t="s">
        <v>2158</v>
      </c>
      <c r="E949" s="103">
        <v>50</v>
      </c>
      <c r="F949" s="104">
        <v>52</v>
      </c>
      <c r="G949" s="105">
        <v>54</v>
      </c>
      <c r="H949" s="106">
        <f>IF(E949="NA",0,E949*E$7)+IF(F949="NA",0,F949*F$7)+IF(G949="NA",0,G949*G$7)</f>
        <v>0</v>
      </c>
    </row>
    <row r="950" spans="2:8" ht="20.399999999999999" x14ac:dyDescent="0.75">
      <c r="B950" s="100">
        <v>45541</v>
      </c>
      <c r="C950" s="101" t="s">
        <v>1828</v>
      </c>
      <c r="D950" s="102" t="s">
        <v>1829</v>
      </c>
      <c r="E950" s="103">
        <v>68</v>
      </c>
      <c r="F950" s="104">
        <v>55</v>
      </c>
      <c r="G950" s="105">
        <v>49</v>
      </c>
      <c r="H950" s="106">
        <f>IF(E950="NA",0,E950*E$7)+IF(F950="NA",0,F950*F$7)+IF(G950="NA",0,G950*G$7)</f>
        <v>0</v>
      </c>
    </row>
    <row r="951" spans="2:8" ht="20.399999999999999" x14ac:dyDescent="0.75">
      <c r="B951" s="100">
        <v>45541</v>
      </c>
      <c r="C951" s="101" t="s">
        <v>1446</v>
      </c>
      <c r="D951" s="102" t="s">
        <v>2070</v>
      </c>
      <c r="E951" s="103">
        <v>37</v>
      </c>
      <c r="F951" s="104">
        <v>39</v>
      </c>
      <c r="G951" s="105">
        <v>75</v>
      </c>
      <c r="H951" s="106">
        <f>IF(E951="NA",0,E951*E$7)+IF(F951="NA",0,F951*F$7)+IF(G951="NA",0,G951*G$7)</f>
        <v>0</v>
      </c>
    </row>
    <row r="952" spans="2:8" ht="20.399999999999999" x14ac:dyDescent="0.75">
      <c r="B952" s="100">
        <v>45541</v>
      </c>
      <c r="C952" s="101" t="s">
        <v>2226</v>
      </c>
      <c r="D952" s="102" t="s">
        <v>2227</v>
      </c>
      <c r="E952" s="103">
        <v>26</v>
      </c>
      <c r="F952" s="104">
        <v>46</v>
      </c>
      <c r="G952" s="105">
        <v>60</v>
      </c>
      <c r="H952" s="106">
        <f>IF(E952="NA",0,E952*E$7)+IF(F952="NA",0,F952*F$7)+IF(G952="NA",0,G952*G$7)</f>
        <v>0</v>
      </c>
    </row>
    <row r="953" spans="2:8" ht="20.399999999999999" x14ac:dyDescent="0.75">
      <c r="B953" s="100">
        <v>45541</v>
      </c>
      <c r="C953" s="101" t="s">
        <v>111</v>
      </c>
      <c r="D953" s="102" t="s">
        <v>2061</v>
      </c>
      <c r="E953" s="103">
        <v>77</v>
      </c>
      <c r="F953" s="104">
        <v>53</v>
      </c>
      <c r="G953" s="105">
        <v>51</v>
      </c>
      <c r="H953" s="106">
        <f>IF(E953="NA",0,E953*E$7)+IF(F953="NA",0,F953*F$7)+IF(G953="NA",0,G953*G$7)</f>
        <v>0</v>
      </c>
    </row>
    <row r="954" spans="2:8" ht="20.399999999999999" x14ac:dyDescent="0.75">
      <c r="B954" s="100">
        <v>45541</v>
      </c>
      <c r="C954" s="101" t="s">
        <v>2895</v>
      </c>
      <c r="D954" s="102" t="s">
        <v>2896</v>
      </c>
      <c r="E954" s="103">
        <v>47</v>
      </c>
      <c r="F954" s="104">
        <v>52</v>
      </c>
      <c r="G954" s="105">
        <v>48</v>
      </c>
      <c r="H954" s="106">
        <f>IF(E954="NA",0,E954*E$7)+IF(F954="NA",0,F954*F$7)+IF(G954="NA",0,G954*G$7)</f>
        <v>0</v>
      </c>
    </row>
    <row r="955" spans="2:8" ht="20.399999999999999" x14ac:dyDescent="0.75">
      <c r="B955" s="100">
        <v>45541</v>
      </c>
      <c r="C955" s="101" t="s">
        <v>2159</v>
      </c>
      <c r="D955" s="102" t="s">
        <v>2160</v>
      </c>
      <c r="E955" s="103">
        <v>63</v>
      </c>
      <c r="F955" s="104">
        <v>45</v>
      </c>
      <c r="G955" s="105">
        <v>63</v>
      </c>
      <c r="H955" s="106">
        <f>IF(E955="NA",0,E955*E$7)+IF(F955="NA",0,F955*F$7)+IF(G955="NA",0,G955*G$7)</f>
        <v>0</v>
      </c>
    </row>
    <row r="956" spans="2:8" ht="20.399999999999999" x14ac:dyDescent="0.75">
      <c r="B956" s="100">
        <v>45541</v>
      </c>
      <c r="C956" s="101" t="s">
        <v>621</v>
      </c>
      <c r="D956" s="102" t="s">
        <v>2062</v>
      </c>
      <c r="E956" s="103">
        <v>30</v>
      </c>
      <c r="F956" s="104">
        <v>46</v>
      </c>
      <c r="G956" s="105">
        <v>63</v>
      </c>
      <c r="H956" s="106">
        <f>IF(E956="NA",0,E956*E$7)+IF(F956="NA",0,F956*F$7)+IF(G956="NA",0,G956*G$7)</f>
        <v>0</v>
      </c>
    </row>
    <row r="957" spans="2:8" ht="20.399999999999999" x14ac:dyDescent="0.75">
      <c r="B957" s="100">
        <v>45541</v>
      </c>
      <c r="C957" s="101" t="s">
        <v>10</v>
      </c>
      <c r="D957" s="102" t="s">
        <v>2051</v>
      </c>
      <c r="E957" s="103">
        <v>32</v>
      </c>
      <c r="F957" s="104">
        <v>42</v>
      </c>
      <c r="G957" s="105">
        <v>57</v>
      </c>
      <c r="H957" s="106">
        <f>IF(E957="NA",0,E957*E$7)+IF(F957="NA",0,F957*F$7)+IF(G957="NA",0,G957*G$7)</f>
        <v>0</v>
      </c>
    </row>
    <row r="958" spans="2:8" ht="20.399999999999999" x14ac:dyDescent="0.75">
      <c r="B958" s="100">
        <v>45541</v>
      </c>
      <c r="C958" s="101" t="s">
        <v>9</v>
      </c>
      <c r="D958" s="102" t="s">
        <v>2072</v>
      </c>
      <c r="E958" s="103">
        <v>39</v>
      </c>
      <c r="F958" s="104">
        <v>45</v>
      </c>
      <c r="G958" s="105">
        <v>52</v>
      </c>
      <c r="H958" s="106">
        <f>IF(E958="NA",0,E958*E$7)+IF(F958="NA",0,F958*F$7)+IF(G958="NA",0,G958*G$7)</f>
        <v>0</v>
      </c>
    </row>
    <row r="959" spans="2:8" ht="20.399999999999999" x14ac:dyDescent="0.75">
      <c r="B959" s="100">
        <v>45541</v>
      </c>
      <c r="C959" s="101" t="s">
        <v>181</v>
      </c>
      <c r="D959" s="102" t="s">
        <v>2053</v>
      </c>
      <c r="E959" s="103">
        <v>63</v>
      </c>
      <c r="F959" s="104">
        <v>47</v>
      </c>
      <c r="G959" s="105">
        <v>45</v>
      </c>
      <c r="H959" s="106">
        <f>IF(E959="NA",0,E959*E$7)+IF(F959="NA",0,F959*F$7)+IF(G959="NA",0,G959*G$7)</f>
        <v>0</v>
      </c>
    </row>
    <row r="960" spans="2:8" ht="20.399999999999999" x14ac:dyDescent="0.75">
      <c r="B960" s="100">
        <v>45541</v>
      </c>
      <c r="C960" s="101" t="s">
        <v>629</v>
      </c>
      <c r="D960" s="102" t="s">
        <v>630</v>
      </c>
      <c r="E960" s="103">
        <v>19</v>
      </c>
      <c r="F960" s="104">
        <v>47</v>
      </c>
      <c r="G960" s="105">
        <v>61</v>
      </c>
      <c r="H960" s="106">
        <f>IF(E960="NA",0,E960*E$7)+IF(F960="NA",0,F960*F$7)+IF(G960="NA",0,G960*G$7)</f>
        <v>0</v>
      </c>
    </row>
    <row r="961" spans="2:8" ht="20.399999999999999" x14ac:dyDescent="0.75">
      <c r="B961" s="100">
        <v>45541</v>
      </c>
      <c r="C961" s="101" t="s">
        <v>381</v>
      </c>
      <c r="D961" s="102" t="s">
        <v>2055</v>
      </c>
      <c r="E961" s="103">
        <v>38</v>
      </c>
      <c r="F961" s="104">
        <v>53</v>
      </c>
      <c r="G961" s="105">
        <v>47</v>
      </c>
      <c r="H961" s="106">
        <f>IF(E961="NA",0,E961*E$7)+IF(F961="NA",0,F961*F$7)+IF(G961="NA",0,G961*G$7)</f>
        <v>0</v>
      </c>
    </row>
    <row r="962" spans="2:8" ht="20.399999999999999" x14ac:dyDescent="0.75">
      <c r="B962" s="100">
        <v>45541</v>
      </c>
      <c r="C962" s="101" t="s">
        <v>548</v>
      </c>
      <c r="D962" s="102" t="s">
        <v>549</v>
      </c>
      <c r="E962" s="103">
        <v>65</v>
      </c>
      <c r="F962" s="104">
        <v>55</v>
      </c>
      <c r="G962" s="105">
        <v>57</v>
      </c>
      <c r="H962" s="106">
        <f>IF(E962="NA",0,E962*E$7)+IF(F962="NA",0,F962*F$7)+IF(G962="NA",0,G962*G$7)</f>
        <v>0</v>
      </c>
    </row>
    <row r="963" spans="2:8" ht="20.399999999999999" x14ac:dyDescent="0.75">
      <c r="B963" s="100">
        <v>45541</v>
      </c>
      <c r="C963" s="101" t="s">
        <v>24</v>
      </c>
      <c r="D963" s="102" t="s">
        <v>792</v>
      </c>
      <c r="E963" s="103">
        <v>29</v>
      </c>
      <c r="F963" s="104">
        <v>47</v>
      </c>
      <c r="G963" s="105">
        <v>59</v>
      </c>
      <c r="H963" s="106">
        <f>IF(E963="NA",0,E963*E$7)+IF(F963="NA",0,F963*F$7)+IF(G963="NA",0,G963*G$7)</f>
        <v>0</v>
      </c>
    </row>
    <row r="964" spans="2:8" ht="20.399999999999999" x14ac:dyDescent="0.75">
      <c r="B964" s="100">
        <v>45541</v>
      </c>
      <c r="C964" s="101" t="s">
        <v>423</v>
      </c>
      <c r="D964" s="102" t="s">
        <v>424</v>
      </c>
      <c r="E964" s="103">
        <v>2</v>
      </c>
      <c r="F964" s="104">
        <v>69</v>
      </c>
      <c r="G964" s="105">
        <v>36</v>
      </c>
      <c r="H964" s="106">
        <f>IF(E964="NA",0,E964*E$7)+IF(F964="NA",0,F964*F$7)+IF(G964="NA",0,G964*G$7)</f>
        <v>0</v>
      </c>
    </row>
    <row r="965" spans="2:8" ht="20.399999999999999" x14ac:dyDescent="0.75">
      <c r="B965" s="100">
        <v>45541</v>
      </c>
      <c r="C965" s="101" t="s">
        <v>467</v>
      </c>
      <c r="D965" s="102" t="s">
        <v>468</v>
      </c>
      <c r="E965" s="103">
        <v>69</v>
      </c>
      <c r="F965" s="104">
        <v>55</v>
      </c>
      <c r="G965" s="105">
        <v>48</v>
      </c>
      <c r="H965" s="106">
        <f>IF(E965="NA",0,E965*E$7)+IF(F965="NA",0,F965*F$7)+IF(G965="NA",0,G965*G$7)</f>
        <v>0</v>
      </c>
    </row>
    <row r="966" spans="2:8" ht="20.399999999999999" x14ac:dyDescent="0.75">
      <c r="B966" s="100">
        <v>45541</v>
      </c>
      <c r="C966" s="101" t="s">
        <v>453</v>
      </c>
      <c r="D966" s="102" t="s">
        <v>454</v>
      </c>
      <c r="E966" s="103">
        <v>59</v>
      </c>
      <c r="F966" s="104">
        <v>43</v>
      </c>
      <c r="G966" s="105">
        <v>66</v>
      </c>
      <c r="H966" s="106">
        <f>IF(E966="NA",0,E966*E$7)+IF(F966="NA",0,F966*F$7)+IF(G966="NA",0,G966*G$7)</f>
        <v>0</v>
      </c>
    </row>
    <row r="967" spans="2:8" ht="20.399999999999999" x14ac:dyDescent="0.75">
      <c r="B967" s="100">
        <v>45541</v>
      </c>
      <c r="C967" s="101" t="s">
        <v>261</v>
      </c>
      <c r="D967" s="102" t="s">
        <v>262</v>
      </c>
      <c r="E967" s="103">
        <v>57</v>
      </c>
      <c r="F967" s="104">
        <v>46</v>
      </c>
      <c r="G967" s="105">
        <v>61</v>
      </c>
      <c r="H967" s="106">
        <f>IF(E967="NA",0,E967*E$7)+IF(F967="NA",0,F967*F$7)+IF(G967="NA",0,G967*G$7)</f>
        <v>0</v>
      </c>
    </row>
    <row r="968" spans="2:8" ht="20.399999999999999" x14ac:dyDescent="0.75">
      <c r="B968" s="100">
        <v>45541</v>
      </c>
      <c r="C968" s="101" t="s">
        <v>1153</v>
      </c>
      <c r="D968" s="102" t="s">
        <v>1154</v>
      </c>
      <c r="E968" s="103">
        <v>32</v>
      </c>
      <c r="F968" s="104">
        <v>43</v>
      </c>
      <c r="G968" s="105">
        <v>68</v>
      </c>
      <c r="H968" s="106">
        <f>IF(E968="NA",0,E968*E$7)+IF(F968="NA",0,F968*F$7)+IF(G968="NA",0,G968*G$7)</f>
        <v>0</v>
      </c>
    </row>
    <row r="969" spans="2:8" ht="20.399999999999999" x14ac:dyDescent="0.75">
      <c r="B969" s="100">
        <v>45541</v>
      </c>
      <c r="C969" s="101" t="s">
        <v>931</v>
      </c>
      <c r="D969" s="102" t="s">
        <v>932</v>
      </c>
      <c r="E969" s="103">
        <v>52</v>
      </c>
      <c r="F969" s="104">
        <v>47</v>
      </c>
      <c r="G969" s="105">
        <v>59</v>
      </c>
      <c r="H969" s="106">
        <f>IF(E969="NA",0,E969*E$7)+IF(F969="NA",0,F969*F$7)+IF(G969="NA",0,G969*G$7)</f>
        <v>0</v>
      </c>
    </row>
    <row r="970" spans="2:8" ht="20.399999999999999" x14ac:dyDescent="0.75">
      <c r="B970" s="100">
        <v>45541</v>
      </c>
      <c r="C970" s="101" t="s">
        <v>2961</v>
      </c>
      <c r="D970" s="102" t="s">
        <v>2962</v>
      </c>
      <c r="E970" s="103">
        <v>73</v>
      </c>
      <c r="F970" s="104">
        <v>49</v>
      </c>
      <c r="G970" s="105">
        <v>54</v>
      </c>
      <c r="H970" s="106">
        <f>IF(E970="NA",0,E970*E$7)+IF(F970="NA",0,F970*F$7)+IF(G970="NA",0,G970*G$7)</f>
        <v>0</v>
      </c>
    </row>
    <row r="971" spans="2:8" ht="20.399999999999999" x14ac:dyDescent="0.75">
      <c r="B971" s="100">
        <v>45541</v>
      </c>
      <c r="C971" s="101" t="s">
        <v>2298</v>
      </c>
      <c r="D971" s="102" t="s">
        <v>2299</v>
      </c>
      <c r="E971" s="103">
        <v>69</v>
      </c>
      <c r="F971" s="104">
        <v>55</v>
      </c>
      <c r="G971" s="105">
        <v>50</v>
      </c>
      <c r="H971" s="106">
        <f>IF(E971="NA",0,E971*E$7)+IF(F971="NA",0,F971*F$7)+IF(G971="NA",0,G971*G$7)</f>
        <v>0</v>
      </c>
    </row>
    <row r="972" spans="2:8" ht="20.399999999999999" x14ac:dyDescent="0.75">
      <c r="B972" s="100">
        <v>45541</v>
      </c>
      <c r="C972" s="101" t="s">
        <v>52</v>
      </c>
      <c r="D972" s="102" t="s">
        <v>1962</v>
      </c>
      <c r="E972" s="103">
        <v>90</v>
      </c>
      <c r="F972" s="104">
        <v>53</v>
      </c>
      <c r="G972" s="105">
        <v>51</v>
      </c>
      <c r="H972" s="106">
        <f>IF(E972="NA",0,E972*E$7)+IF(F972="NA",0,F972*F$7)+IF(G972="NA",0,G972*G$7)</f>
        <v>0</v>
      </c>
    </row>
    <row r="973" spans="2:8" ht="20.399999999999999" x14ac:dyDescent="0.75">
      <c r="B973" s="100">
        <v>45541</v>
      </c>
      <c r="C973" s="101" t="s">
        <v>1702</v>
      </c>
      <c r="D973" s="102" t="s">
        <v>1703</v>
      </c>
      <c r="E973" s="103">
        <v>76</v>
      </c>
      <c r="F973" s="104">
        <v>54</v>
      </c>
      <c r="G973" s="105">
        <v>45</v>
      </c>
      <c r="H973" s="106">
        <f>IF(E973="NA",0,E973*E$7)+IF(F973="NA",0,F973*F$7)+IF(G973="NA",0,G973*G$7)</f>
        <v>0</v>
      </c>
    </row>
    <row r="974" spans="2:8" ht="20.399999999999999" x14ac:dyDescent="0.75">
      <c r="B974" s="100">
        <v>45541</v>
      </c>
      <c r="C974" s="101" t="s">
        <v>2959</v>
      </c>
      <c r="D974" s="102" t="s">
        <v>2960</v>
      </c>
      <c r="E974" s="103">
        <v>68</v>
      </c>
      <c r="F974" s="104">
        <v>55</v>
      </c>
      <c r="G974" s="105">
        <v>48</v>
      </c>
      <c r="H974" s="106">
        <f>IF(E974="NA",0,E974*E$7)+IF(F974="NA",0,F974*F$7)+IF(G974="NA",0,G974*G$7)</f>
        <v>0</v>
      </c>
    </row>
    <row r="975" spans="2:8" ht="20.399999999999999" x14ac:dyDescent="0.75">
      <c r="B975" s="100">
        <v>45541</v>
      </c>
      <c r="C975" s="101" t="s">
        <v>724</v>
      </c>
      <c r="D975" s="102" t="s">
        <v>725</v>
      </c>
      <c r="E975" s="103">
        <v>59</v>
      </c>
      <c r="F975" s="104">
        <v>47</v>
      </c>
      <c r="G975" s="105">
        <v>59</v>
      </c>
      <c r="H975" s="106">
        <f>IF(E975="NA",0,E975*E$7)+IF(F975="NA",0,F975*F$7)+IF(G975="NA",0,G975*G$7)</f>
        <v>0</v>
      </c>
    </row>
    <row r="976" spans="2:8" ht="20.399999999999999" x14ac:dyDescent="0.75">
      <c r="B976" s="100">
        <v>45541</v>
      </c>
      <c r="C976" s="101" t="s">
        <v>429</v>
      </c>
      <c r="D976" s="102" t="s">
        <v>430</v>
      </c>
      <c r="E976" s="103">
        <v>67</v>
      </c>
      <c r="F976" s="104">
        <v>55</v>
      </c>
      <c r="G976" s="105">
        <v>48</v>
      </c>
      <c r="H976" s="106">
        <f>IF(E976="NA",0,E976*E$7)+IF(F976="NA",0,F976*F$7)+IF(G976="NA",0,G976*G$7)</f>
        <v>0</v>
      </c>
    </row>
    <row r="977" spans="2:8" ht="20.399999999999999" x14ac:dyDescent="0.75">
      <c r="B977" s="100">
        <v>45541</v>
      </c>
      <c r="C977" s="101" t="s">
        <v>2771</v>
      </c>
      <c r="D977" s="102" t="s">
        <v>2772</v>
      </c>
      <c r="E977" s="103">
        <v>41</v>
      </c>
      <c r="F977" s="104">
        <v>47</v>
      </c>
      <c r="G977" s="105">
        <v>59</v>
      </c>
      <c r="H977" s="106">
        <f>IF(E977="NA",0,E977*E$7)+IF(F977="NA",0,F977*F$7)+IF(G977="NA",0,G977*G$7)</f>
        <v>0</v>
      </c>
    </row>
    <row r="978" spans="2:8" ht="20.399999999999999" x14ac:dyDescent="0.75">
      <c r="B978" s="100">
        <v>45541</v>
      </c>
      <c r="C978" s="101" t="s">
        <v>862</v>
      </c>
      <c r="D978" s="102" t="s">
        <v>863</v>
      </c>
      <c r="E978" s="103">
        <v>52</v>
      </c>
      <c r="F978" s="104">
        <v>40</v>
      </c>
      <c r="G978" s="105">
        <v>66</v>
      </c>
      <c r="H978" s="106">
        <f>IF(E978="NA",0,E978*E$7)+IF(F978="NA",0,F978*F$7)+IF(G978="NA",0,G978*G$7)</f>
        <v>0</v>
      </c>
    </row>
    <row r="979" spans="2:8" ht="20.399999999999999" x14ac:dyDescent="0.75">
      <c r="B979" s="100">
        <v>45541</v>
      </c>
      <c r="C979" s="101" t="s">
        <v>2294</v>
      </c>
      <c r="D979" s="102" t="s">
        <v>2295</v>
      </c>
      <c r="E979" s="103">
        <v>58</v>
      </c>
      <c r="F979" s="104">
        <v>54</v>
      </c>
      <c r="G979" s="105">
        <v>51</v>
      </c>
      <c r="H979" s="106">
        <f>IF(E979="NA",0,E979*E$7)+IF(F979="NA",0,F979*F$7)+IF(G979="NA",0,G979*G$7)</f>
        <v>0</v>
      </c>
    </row>
    <row r="980" spans="2:8" ht="20.399999999999999" x14ac:dyDescent="0.75">
      <c r="B980" s="100">
        <v>45541</v>
      </c>
      <c r="C980" s="101" t="s">
        <v>98</v>
      </c>
      <c r="D980" s="102" t="s">
        <v>99</v>
      </c>
      <c r="E980" s="103">
        <v>80</v>
      </c>
      <c r="F980" s="104">
        <v>60</v>
      </c>
      <c r="G980" s="105">
        <v>46</v>
      </c>
      <c r="H980" s="106">
        <f>IF(E980="NA",0,E980*E$7)+IF(F980="NA",0,F980*F$7)+IF(G980="NA",0,G980*G$7)</f>
        <v>0</v>
      </c>
    </row>
    <row r="981" spans="2:8" ht="20.399999999999999" x14ac:dyDescent="0.75">
      <c r="B981" s="100">
        <v>45541</v>
      </c>
      <c r="C981" s="101" t="s">
        <v>2256</v>
      </c>
      <c r="D981" s="102" t="s">
        <v>2257</v>
      </c>
      <c r="E981" s="103">
        <v>77</v>
      </c>
      <c r="F981" s="104">
        <v>55</v>
      </c>
      <c r="G981" s="105">
        <v>51</v>
      </c>
      <c r="H981" s="106">
        <f>IF(E981="NA",0,E981*E$7)+IF(F981="NA",0,F981*F$7)+IF(G981="NA",0,G981*G$7)</f>
        <v>0</v>
      </c>
    </row>
    <row r="982" spans="2:8" ht="20.399999999999999" x14ac:dyDescent="0.75">
      <c r="B982" s="100">
        <v>45541</v>
      </c>
      <c r="C982" s="101" t="s">
        <v>2760</v>
      </c>
      <c r="D982" s="102" t="s">
        <v>2761</v>
      </c>
      <c r="E982" s="103">
        <v>68</v>
      </c>
      <c r="F982" s="104">
        <v>55</v>
      </c>
      <c r="G982" s="105">
        <v>48</v>
      </c>
      <c r="H982" s="106">
        <f>IF(E982="NA",0,E982*E$7)+IF(F982="NA",0,F982*F$7)+IF(G982="NA",0,G982*G$7)</f>
        <v>0</v>
      </c>
    </row>
    <row r="983" spans="2:8" ht="20.399999999999999" x14ac:dyDescent="0.75">
      <c r="B983" s="100">
        <v>45541</v>
      </c>
      <c r="C983" s="101" t="s">
        <v>245</v>
      </c>
      <c r="D983" s="102" t="s">
        <v>246</v>
      </c>
      <c r="E983" s="103">
        <v>45</v>
      </c>
      <c r="F983" s="104">
        <v>53</v>
      </c>
      <c r="G983" s="105">
        <v>54</v>
      </c>
      <c r="H983" s="106">
        <f>IF(E983="NA",0,E983*E$7)+IF(F983="NA",0,F983*F$7)+IF(G983="NA",0,G983*G$7)</f>
        <v>0</v>
      </c>
    </row>
    <row r="984" spans="2:8" ht="20.399999999999999" x14ac:dyDescent="0.75">
      <c r="B984" s="100">
        <v>45541</v>
      </c>
      <c r="C984" s="101" t="s">
        <v>663</v>
      </c>
      <c r="D984" s="102" t="s">
        <v>664</v>
      </c>
      <c r="E984" s="103">
        <v>60</v>
      </c>
      <c r="F984" s="104">
        <v>53</v>
      </c>
      <c r="G984" s="105">
        <v>48</v>
      </c>
      <c r="H984" s="106">
        <f>IF(E984="NA",0,E984*E$7)+IF(F984="NA",0,F984*F$7)+IF(G984="NA",0,G984*G$7)</f>
        <v>0</v>
      </c>
    </row>
    <row r="985" spans="2:8" ht="20.399999999999999" x14ac:dyDescent="0.75">
      <c r="B985" s="100">
        <v>45541</v>
      </c>
      <c r="C985" s="101" t="s">
        <v>941</v>
      </c>
      <c r="D985" s="102" t="s">
        <v>942</v>
      </c>
      <c r="E985" s="103">
        <v>88</v>
      </c>
      <c r="F985" s="104">
        <v>52</v>
      </c>
      <c r="G985" s="105">
        <v>53</v>
      </c>
      <c r="H985" s="106">
        <f>IF(E985="NA",0,E985*E$7)+IF(F985="NA",0,F985*F$7)+IF(G985="NA",0,G985*G$7)</f>
        <v>0</v>
      </c>
    </row>
    <row r="986" spans="2:8" ht="20.399999999999999" x14ac:dyDescent="0.75">
      <c r="B986" s="100">
        <v>45541</v>
      </c>
      <c r="C986" s="101" t="s">
        <v>377</v>
      </c>
      <c r="D986" s="102" t="s">
        <v>378</v>
      </c>
      <c r="E986" s="103">
        <v>72</v>
      </c>
      <c r="F986" s="104">
        <v>55</v>
      </c>
      <c r="G986" s="105">
        <v>47</v>
      </c>
      <c r="H986" s="106">
        <f>IF(E986="NA",0,E986*E$7)+IF(F986="NA",0,F986*F$7)+IF(G986="NA",0,G986*G$7)</f>
        <v>0</v>
      </c>
    </row>
    <row r="987" spans="2:8" ht="20.399999999999999" x14ac:dyDescent="0.75">
      <c r="B987" s="100">
        <v>45541</v>
      </c>
      <c r="C987" s="101" t="s">
        <v>411</v>
      </c>
      <c r="D987" s="102" t="s">
        <v>412</v>
      </c>
      <c r="E987" s="103">
        <v>67</v>
      </c>
      <c r="F987" s="104">
        <v>55</v>
      </c>
      <c r="G987" s="105">
        <v>48</v>
      </c>
      <c r="H987" s="106">
        <f>IF(E987="NA",0,E987*E$7)+IF(F987="NA",0,F987*F$7)+IF(G987="NA",0,G987*G$7)</f>
        <v>0</v>
      </c>
    </row>
    <row r="988" spans="2:8" ht="20.399999999999999" x14ac:dyDescent="0.75">
      <c r="B988" s="100">
        <v>45541</v>
      </c>
      <c r="C988" s="101" t="s">
        <v>141</v>
      </c>
      <c r="D988" s="102" t="s">
        <v>142</v>
      </c>
      <c r="E988" s="103">
        <v>58</v>
      </c>
      <c r="F988" s="104">
        <v>66</v>
      </c>
      <c r="G988" s="105">
        <v>38</v>
      </c>
      <c r="H988" s="106">
        <f>IF(E988="NA",0,E988*E$7)+IF(F988="NA",0,F988*F$7)+IF(G988="NA",0,G988*G$7)</f>
        <v>0</v>
      </c>
    </row>
    <row r="989" spans="2:8" ht="20.399999999999999" x14ac:dyDescent="0.75">
      <c r="B989" s="100">
        <v>45541</v>
      </c>
      <c r="C989" s="101" t="s">
        <v>249</v>
      </c>
      <c r="D989" s="102" t="s">
        <v>250</v>
      </c>
      <c r="E989" s="103">
        <v>44</v>
      </c>
      <c r="F989" s="104">
        <v>53</v>
      </c>
      <c r="G989" s="105">
        <v>54</v>
      </c>
      <c r="H989" s="106">
        <f>IF(E989="NA",0,E989*E$7)+IF(F989="NA",0,F989*F$7)+IF(G989="NA",0,G989*G$7)</f>
        <v>0</v>
      </c>
    </row>
    <row r="990" spans="2:8" ht="20.399999999999999" x14ac:dyDescent="0.75">
      <c r="B990" s="100">
        <v>45541</v>
      </c>
      <c r="C990" s="101" t="s">
        <v>2963</v>
      </c>
      <c r="D990" s="102" t="s">
        <v>2964</v>
      </c>
      <c r="E990" s="103">
        <v>79</v>
      </c>
      <c r="F990" s="104">
        <v>60</v>
      </c>
      <c r="G990" s="105">
        <v>46</v>
      </c>
      <c r="H990" s="106">
        <f>IF(E990="NA",0,E990*E$7)+IF(F990="NA",0,F990*F$7)+IF(G990="NA",0,G990*G$7)</f>
        <v>0</v>
      </c>
    </row>
    <row r="991" spans="2:8" ht="20.399999999999999" x14ac:dyDescent="0.75">
      <c r="B991" s="100">
        <v>45541</v>
      </c>
      <c r="C991" s="101" t="s">
        <v>2455</v>
      </c>
      <c r="D991" s="102" t="s">
        <v>2456</v>
      </c>
      <c r="E991" s="103">
        <v>65</v>
      </c>
      <c r="F991" s="104">
        <v>55</v>
      </c>
      <c r="G991" s="105">
        <v>48</v>
      </c>
      <c r="H991" s="106">
        <f>IF(E991="NA",0,E991*E$7)+IF(F991="NA",0,F991*F$7)+IF(G991="NA",0,G991*G$7)</f>
        <v>0</v>
      </c>
    </row>
    <row r="992" spans="2:8" ht="20.399999999999999" x14ac:dyDescent="0.75">
      <c r="B992" s="100">
        <v>45541</v>
      </c>
      <c r="C992" s="101" t="s">
        <v>1648</v>
      </c>
      <c r="D992" s="102" t="s">
        <v>1649</v>
      </c>
      <c r="E992" s="103">
        <v>81</v>
      </c>
      <c r="F992" s="104">
        <v>52</v>
      </c>
      <c r="G992" s="105">
        <v>53</v>
      </c>
      <c r="H992" s="106">
        <f>IF(E992="NA",0,E992*E$7)+IF(F992="NA",0,F992*F$7)+IF(G992="NA",0,G992*G$7)</f>
        <v>0</v>
      </c>
    </row>
    <row r="993" spans="2:8" ht="20.399999999999999" x14ac:dyDescent="0.75">
      <c r="B993" s="100">
        <v>45541</v>
      </c>
      <c r="C993" s="101" t="s">
        <v>1688</v>
      </c>
      <c r="D993" s="102" t="s">
        <v>1689</v>
      </c>
      <c r="E993" s="103">
        <v>67</v>
      </c>
      <c r="F993" s="104">
        <v>55</v>
      </c>
      <c r="G993" s="105">
        <v>48</v>
      </c>
      <c r="H993" s="106">
        <f>IF(E993="NA",0,E993*E$7)+IF(F993="NA",0,F993*F$7)+IF(G993="NA",0,G993*G$7)</f>
        <v>0</v>
      </c>
    </row>
    <row r="994" spans="2:8" ht="20.399999999999999" x14ac:dyDescent="0.75">
      <c r="B994" s="100">
        <v>45541</v>
      </c>
      <c r="C994" s="101" t="s">
        <v>1470</v>
      </c>
      <c r="D994" s="102" t="s">
        <v>1471</v>
      </c>
      <c r="E994" s="103">
        <v>92</v>
      </c>
      <c r="F994" s="104">
        <v>53</v>
      </c>
      <c r="G994" s="105">
        <v>51</v>
      </c>
      <c r="H994" s="106">
        <f>IF(E994="NA",0,E994*E$7)+IF(F994="NA",0,F994*F$7)+IF(G994="NA",0,G994*G$7)</f>
        <v>0</v>
      </c>
    </row>
    <row r="995" spans="2:8" ht="20.399999999999999" x14ac:dyDescent="0.75">
      <c r="B995" s="100">
        <v>45541</v>
      </c>
      <c r="C995" s="101" t="s">
        <v>1902</v>
      </c>
      <c r="D995" s="102" t="s">
        <v>1903</v>
      </c>
      <c r="E995" s="103">
        <v>28</v>
      </c>
      <c r="F995" s="104">
        <v>58</v>
      </c>
      <c r="G995" s="105">
        <v>41</v>
      </c>
      <c r="H995" s="106">
        <f>IF(E995="NA",0,E995*E$7)+IF(F995="NA",0,F995*F$7)+IF(G995="NA",0,G995*G$7)</f>
        <v>0</v>
      </c>
    </row>
    <row r="996" spans="2:8" ht="20.399999999999999" x14ac:dyDescent="0.75">
      <c r="B996" s="100">
        <v>45541</v>
      </c>
      <c r="C996" s="101" t="s">
        <v>483</v>
      </c>
      <c r="D996" s="102" t="s">
        <v>484</v>
      </c>
      <c r="E996" s="103">
        <v>37</v>
      </c>
      <c r="F996" s="104">
        <v>46</v>
      </c>
      <c r="G996" s="105">
        <v>64</v>
      </c>
      <c r="H996" s="106">
        <f>IF(E996="NA",0,E996*E$7)+IF(F996="NA",0,F996*F$7)+IF(G996="NA",0,G996*G$7)</f>
        <v>0</v>
      </c>
    </row>
    <row r="997" spans="2:8" ht="20.399999999999999" x14ac:dyDescent="0.75">
      <c r="B997" s="100">
        <v>45541</v>
      </c>
      <c r="C997" s="101" t="s">
        <v>1075</v>
      </c>
      <c r="D997" s="102" t="s">
        <v>1076</v>
      </c>
      <c r="E997" s="103">
        <v>75</v>
      </c>
      <c r="F997" s="104">
        <v>49</v>
      </c>
      <c r="G997" s="105">
        <v>55</v>
      </c>
      <c r="H997" s="106">
        <f>IF(E997="NA",0,E997*E$7)+IF(F997="NA",0,F997*F$7)+IF(G997="NA",0,G997*G$7)</f>
        <v>0</v>
      </c>
    </row>
    <row r="998" spans="2:8" ht="20.399999999999999" x14ac:dyDescent="0.75">
      <c r="B998" s="100">
        <v>45541</v>
      </c>
      <c r="C998" s="101" t="s">
        <v>465</v>
      </c>
      <c r="D998" s="102" t="s">
        <v>466</v>
      </c>
      <c r="E998" s="103">
        <v>69</v>
      </c>
      <c r="F998" s="104">
        <v>55</v>
      </c>
      <c r="G998" s="105">
        <v>48</v>
      </c>
      <c r="H998" s="106">
        <f>IF(E998="NA",0,E998*E$7)+IF(F998="NA",0,F998*F$7)+IF(G998="NA",0,G998*G$7)</f>
        <v>0</v>
      </c>
    </row>
    <row r="999" spans="2:8" ht="20.399999999999999" x14ac:dyDescent="0.75">
      <c r="B999" s="100">
        <v>45541</v>
      </c>
      <c r="C999" s="101" t="s">
        <v>2290</v>
      </c>
      <c r="D999" s="102" t="s">
        <v>2291</v>
      </c>
      <c r="E999" s="103">
        <v>70</v>
      </c>
      <c r="F999" s="104">
        <v>55</v>
      </c>
      <c r="G999" s="105">
        <v>48</v>
      </c>
      <c r="H999" s="106">
        <f>IF(E999="NA",0,E999*E$7)+IF(F999="NA",0,F999*F$7)+IF(G999="NA",0,G999*G$7)</f>
        <v>0</v>
      </c>
    </row>
    <row r="1000" spans="2:8" ht="20.399999999999999" x14ac:dyDescent="0.75">
      <c r="B1000" s="100">
        <v>45541</v>
      </c>
      <c r="C1000" s="101" t="s">
        <v>112</v>
      </c>
      <c r="D1000" s="102" t="s">
        <v>113</v>
      </c>
      <c r="E1000" s="103">
        <v>54</v>
      </c>
      <c r="F1000" s="104">
        <v>63</v>
      </c>
      <c r="G1000" s="105">
        <v>39</v>
      </c>
      <c r="H1000" s="106">
        <f>IF(E1000="NA",0,E1000*E$7)+IF(F1000="NA",0,F1000*F$7)+IF(G1000="NA",0,G1000*G$7)</f>
        <v>0</v>
      </c>
    </row>
    <row r="1001" spans="2:8" ht="20.399999999999999" x14ac:dyDescent="0.75">
      <c r="B1001" s="100">
        <v>45541</v>
      </c>
      <c r="C1001" s="101" t="s">
        <v>440</v>
      </c>
      <c r="D1001" s="102" t="s">
        <v>441</v>
      </c>
      <c r="E1001" s="103">
        <v>68</v>
      </c>
      <c r="F1001" s="104">
        <v>55</v>
      </c>
      <c r="G1001" s="105">
        <v>48</v>
      </c>
      <c r="H1001" s="106">
        <f>IF(E1001="NA",0,E1001*E$7)+IF(F1001="NA",0,F1001*F$7)+IF(G1001="NA",0,G1001*G$7)</f>
        <v>0</v>
      </c>
    </row>
    <row r="1002" spans="2:8" ht="20.399999999999999" x14ac:dyDescent="0.75">
      <c r="B1002" s="100">
        <v>45541</v>
      </c>
      <c r="C1002" s="101" t="s">
        <v>393</v>
      </c>
      <c r="D1002" s="102" t="s">
        <v>394</v>
      </c>
      <c r="E1002" s="103">
        <v>51</v>
      </c>
      <c r="F1002" s="104">
        <v>64</v>
      </c>
      <c r="G1002" s="105">
        <v>39</v>
      </c>
      <c r="H1002" s="106">
        <f>IF(E1002="NA",0,E1002*E$7)+IF(F1002="NA",0,F1002*F$7)+IF(G1002="NA",0,G1002*G$7)</f>
        <v>0</v>
      </c>
    </row>
    <row r="1003" spans="2:8" ht="20.399999999999999" x14ac:dyDescent="0.75">
      <c r="B1003" s="100">
        <v>45541</v>
      </c>
      <c r="C1003" s="101" t="s">
        <v>568</v>
      </c>
      <c r="D1003" s="102" t="s">
        <v>569</v>
      </c>
      <c r="E1003" s="103">
        <v>66</v>
      </c>
      <c r="F1003" s="104">
        <v>48</v>
      </c>
      <c r="G1003" s="105">
        <v>56</v>
      </c>
      <c r="H1003" s="106">
        <f>IF(E1003="NA",0,E1003*E$7)+IF(F1003="NA",0,F1003*F$7)+IF(G1003="NA",0,G1003*G$7)</f>
        <v>0</v>
      </c>
    </row>
    <row r="1004" spans="2:8" ht="20.399999999999999" x14ac:dyDescent="0.75">
      <c r="B1004" s="100">
        <v>45541</v>
      </c>
      <c r="C1004" s="101" t="s">
        <v>1826</v>
      </c>
      <c r="D1004" s="102" t="s">
        <v>1827</v>
      </c>
      <c r="E1004" s="103">
        <v>51</v>
      </c>
      <c r="F1004" s="104">
        <v>45</v>
      </c>
      <c r="G1004" s="105">
        <v>63</v>
      </c>
      <c r="H1004" s="106">
        <f>IF(E1004="NA",0,E1004*E$7)+IF(F1004="NA",0,F1004*F$7)+IF(G1004="NA",0,G1004*G$7)</f>
        <v>0</v>
      </c>
    </row>
    <row r="1005" spans="2:8" ht="20.399999999999999" x14ac:dyDescent="0.75">
      <c r="B1005" s="100">
        <v>45541</v>
      </c>
      <c r="C1005" s="101" t="s">
        <v>2134</v>
      </c>
      <c r="D1005" s="102" t="s">
        <v>2135</v>
      </c>
      <c r="E1005" s="103">
        <v>37</v>
      </c>
      <c r="F1005" s="104">
        <v>43</v>
      </c>
      <c r="G1005" s="105">
        <v>65</v>
      </c>
      <c r="H1005" s="106">
        <f>IF(E1005="NA",0,E1005*E$7)+IF(F1005="NA",0,F1005*F$7)+IF(G1005="NA",0,G1005*G$7)</f>
        <v>0</v>
      </c>
    </row>
    <row r="1006" spans="2:8" ht="20.399999999999999" x14ac:dyDescent="0.75">
      <c r="B1006" s="100">
        <v>45541</v>
      </c>
      <c r="C1006" s="101" t="s">
        <v>69</v>
      </c>
      <c r="D1006" s="102" t="s">
        <v>70</v>
      </c>
      <c r="E1006" s="103">
        <v>44</v>
      </c>
      <c r="F1006" s="104">
        <v>49</v>
      </c>
      <c r="G1006" s="105">
        <v>55</v>
      </c>
      <c r="H1006" s="106">
        <f>IF(E1006="NA",0,E1006*E$7)+IF(F1006="NA",0,F1006*F$7)+IF(G1006="NA",0,G1006*G$7)</f>
        <v>0</v>
      </c>
    </row>
    <row r="1007" spans="2:8" ht="20.399999999999999" x14ac:dyDescent="0.75">
      <c r="B1007" s="100">
        <v>45541</v>
      </c>
      <c r="C1007" s="101" t="s">
        <v>834</v>
      </c>
      <c r="D1007" s="102" t="s">
        <v>835</v>
      </c>
      <c r="E1007" s="103">
        <v>48</v>
      </c>
      <c r="F1007" s="104">
        <v>47</v>
      </c>
      <c r="G1007" s="105">
        <v>58</v>
      </c>
      <c r="H1007" s="106">
        <f>IF(E1007="NA",0,E1007*E$7)+IF(F1007="NA",0,F1007*F$7)+IF(G1007="NA",0,G1007*G$7)</f>
        <v>0</v>
      </c>
    </row>
    <row r="1008" spans="2:8" ht="20.399999999999999" x14ac:dyDescent="0.75">
      <c r="B1008" s="100">
        <v>45541</v>
      </c>
      <c r="C1008" s="101" t="s">
        <v>589</v>
      </c>
      <c r="D1008" s="102" t="s">
        <v>590</v>
      </c>
      <c r="E1008" s="103">
        <v>49</v>
      </c>
      <c r="F1008" s="104">
        <v>52</v>
      </c>
      <c r="G1008" s="105">
        <v>53</v>
      </c>
      <c r="H1008" s="106">
        <f>IF(E1008="NA",0,E1008*E$7)+IF(F1008="NA",0,F1008*F$7)+IF(G1008="NA",0,G1008*G$7)</f>
        <v>0</v>
      </c>
    </row>
    <row r="1009" spans="2:8" ht="20.399999999999999" x14ac:dyDescent="0.75">
      <c r="B1009" s="100">
        <v>45541</v>
      </c>
      <c r="C1009" s="101" t="s">
        <v>1628</v>
      </c>
      <c r="D1009" s="102" t="s">
        <v>1629</v>
      </c>
      <c r="E1009" s="103">
        <v>62</v>
      </c>
      <c r="F1009" s="104">
        <v>55</v>
      </c>
      <c r="G1009" s="105">
        <v>51</v>
      </c>
      <c r="H1009" s="106">
        <f>IF(E1009="NA",0,E1009*E$7)+IF(F1009="NA",0,F1009*F$7)+IF(G1009="NA",0,G1009*G$7)</f>
        <v>0</v>
      </c>
    </row>
    <row r="1010" spans="2:8" ht="20.399999999999999" x14ac:dyDescent="0.75">
      <c r="B1010" s="100">
        <v>45541</v>
      </c>
      <c r="C1010" s="101" t="s">
        <v>960</v>
      </c>
      <c r="D1010" s="102" t="s">
        <v>961</v>
      </c>
      <c r="E1010" s="103">
        <v>43</v>
      </c>
      <c r="F1010" s="104">
        <v>45</v>
      </c>
      <c r="G1010" s="105">
        <v>63</v>
      </c>
      <c r="H1010" s="106">
        <f>IF(E1010="NA",0,E1010*E$7)+IF(F1010="NA",0,F1010*F$7)+IF(G1010="NA",0,G1010*G$7)</f>
        <v>0</v>
      </c>
    </row>
    <row r="1011" spans="2:8" ht="20.399999999999999" x14ac:dyDescent="0.75">
      <c r="B1011" s="100">
        <v>45541</v>
      </c>
      <c r="C1011" s="101" t="s">
        <v>433</v>
      </c>
      <c r="D1011" s="102" t="s">
        <v>434</v>
      </c>
      <c r="E1011" s="103">
        <v>69</v>
      </c>
      <c r="F1011" s="104">
        <v>55</v>
      </c>
      <c r="G1011" s="105">
        <v>49</v>
      </c>
      <c r="H1011" s="106">
        <f>IF(E1011="NA",0,E1011*E$7)+IF(F1011="NA",0,F1011*F$7)+IF(G1011="NA",0,G1011*G$7)</f>
        <v>0</v>
      </c>
    </row>
    <row r="1012" spans="2:8" ht="20.399999999999999" x14ac:dyDescent="0.75">
      <c r="B1012" s="100">
        <v>45541</v>
      </c>
      <c r="C1012" s="101" t="s">
        <v>1880</v>
      </c>
      <c r="D1012" s="102" t="s">
        <v>1881</v>
      </c>
      <c r="E1012" s="103">
        <v>74</v>
      </c>
      <c r="F1012" s="104">
        <v>54</v>
      </c>
      <c r="G1012" s="105">
        <v>47</v>
      </c>
      <c r="H1012" s="106">
        <f>IF(E1012="NA",0,E1012*E$7)+IF(F1012="NA",0,F1012*F$7)+IF(G1012="NA",0,G1012*G$7)</f>
        <v>0</v>
      </c>
    </row>
    <row r="1013" spans="2:8" ht="20.399999999999999" x14ac:dyDescent="0.75">
      <c r="B1013" s="100">
        <v>45541</v>
      </c>
      <c r="C1013" s="101" t="s">
        <v>435</v>
      </c>
      <c r="D1013" s="102" t="s">
        <v>436</v>
      </c>
      <c r="E1013" s="103">
        <v>70</v>
      </c>
      <c r="F1013" s="104">
        <v>55</v>
      </c>
      <c r="G1013" s="105">
        <v>48</v>
      </c>
      <c r="H1013" s="106">
        <f>IF(E1013="NA",0,E1013*E$7)+IF(F1013="NA",0,F1013*F$7)+IF(G1013="NA",0,G1013*G$7)</f>
        <v>0</v>
      </c>
    </row>
    <row r="1014" spans="2:8" ht="20.399999999999999" x14ac:dyDescent="0.75">
      <c r="B1014" s="100">
        <v>45541</v>
      </c>
      <c r="C1014" s="101" t="s">
        <v>1850</v>
      </c>
      <c r="D1014" s="102" t="s">
        <v>1851</v>
      </c>
      <c r="E1014" s="103">
        <v>42</v>
      </c>
      <c r="F1014" s="104">
        <v>48</v>
      </c>
      <c r="G1014" s="105">
        <v>60</v>
      </c>
      <c r="H1014" s="106">
        <f>IF(E1014="NA",0,E1014*E$7)+IF(F1014="NA",0,F1014*F$7)+IF(G1014="NA",0,G1014*G$7)</f>
        <v>0</v>
      </c>
    </row>
    <row r="1015" spans="2:8" ht="20.399999999999999" x14ac:dyDescent="0.75">
      <c r="B1015" s="100">
        <v>45541</v>
      </c>
      <c r="C1015" s="101" t="s">
        <v>2840</v>
      </c>
      <c r="D1015" s="102" t="s">
        <v>2841</v>
      </c>
      <c r="E1015" s="103">
        <v>82</v>
      </c>
      <c r="F1015" s="104">
        <v>48</v>
      </c>
      <c r="G1015" s="105">
        <v>57</v>
      </c>
      <c r="H1015" s="106">
        <f>IF(E1015="NA",0,E1015*E$7)+IF(F1015="NA",0,F1015*F$7)+IF(G1015="NA",0,G1015*G$7)</f>
        <v>0</v>
      </c>
    </row>
    <row r="1016" spans="2:8" ht="20.399999999999999" x14ac:dyDescent="0.75">
      <c r="B1016" s="100">
        <v>45541</v>
      </c>
      <c r="C1016" s="101" t="s">
        <v>919</v>
      </c>
      <c r="D1016" s="102" t="s">
        <v>920</v>
      </c>
      <c r="E1016" s="103">
        <v>50</v>
      </c>
      <c r="F1016" s="104">
        <v>49</v>
      </c>
      <c r="G1016" s="105">
        <v>60</v>
      </c>
      <c r="H1016" s="106">
        <f>IF(E1016="NA",0,E1016*E$7)+IF(F1016="NA",0,F1016*F$7)+IF(G1016="NA",0,G1016*G$7)</f>
        <v>0</v>
      </c>
    </row>
    <row r="1017" spans="2:8" ht="20.399999999999999" x14ac:dyDescent="0.75">
      <c r="B1017" s="100">
        <v>45541</v>
      </c>
      <c r="C1017" s="101" t="s">
        <v>1121</v>
      </c>
      <c r="D1017" s="102" t="s">
        <v>1122</v>
      </c>
      <c r="E1017" s="103">
        <v>37</v>
      </c>
      <c r="F1017" s="104">
        <v>45</v>
      </c>
      <c r="G1017" s="105">
        <v>68</v>
      </c>
      <c r="H1017" s="106">
        <f>IF(E1017="NA",0,E1017*E$7)+IF(F1017="NA",0,F1017*F$7)+IF(G1017="NA",0,G1017*G$7)</f>
        <v>0</v>
      </c>
    </row>
    <row r="1018" spans="2:8" ht="20.399999999999999" x14ac:dyDescent="0.75">
      <c r="B1018" s="100">
        <v>45541</v>
      </c>
      <c r="C1018" s="101" t="s">
        <v>643</v>
      </c>
      <c r="D1018" s="102" t="s">
        <v>644</v>
      </c>
      <c r="E1018" s="103">
        <v>17</v>
      </c>
      <c r="F1018" s="104">
        <v>49</v>
      </c>
      <c r="G1018" s="105">
        <v>63</v>
      </c>
      <c r="H1018" s="106">
        <f>IF(E1018="NA",0,E1018*E$7)+IF(F1018="NA",0,F1018*F$7)+IF(G1018="NA",0,G1018*G$7)</f>
        <v>0</v>
      </c>
    </row>
    <row r="1019" spans="2:8" ht="20.399999999999999" x14ac:dyDescent="0.75">
      <c r="B1019" s="100">
        <v>45541</v>
      </c>
      <c r="C1019" s="101" t="s">
        <v>962</v>
      </c>
      <c r="D1019" s="102" t="s">
        <v>2252</v>
      </c>
      <c r="E1019" s="103">
        <v>49</v>
      </c>
      <c r="F1019" s="104">
        <v>51</v>
      </c>
      <c r="G1019" s="105">
        <v>56</v>
      </c>
      <c r="H1019" s="106">
        <f>IF(E1019="NA",0,E1019*E$7)+IF(F1019="NA",0,F1019*F$7)+IF(G1019="NA",0,G1019*G$7)</f>
        <v>0</v>
      </c>
    </row>
    <row r="1020" spans="2:8" ht="20.399999999999999" x14ac:dyDescent="0.75">
      <c r="B1020" s="100">
        <v>45541</v>
      </c>
      <c r="C1020" s="101" t="s">
        <v>958</v>
      </c>
      <c r="D1020" s="102" t="s">
        <v>959</v>
      </c>
      <c r="E1020" s="103">
        <v>49</v>
      </c>
      <c r="F1020" s="104">
        <v>51</v>
      </c>
      <c r="G1020" s="105">
        <v>56</v>
      </c>
      <c r="H1020" s="106">
        <f>IF(E1020="NA",0,E1020*E$7)+IF(F1020="NA",0,F1020*F$7)+IF(G1020="NA",0,G1020*G$7)</f>
        <v>0</v>
      </c>
    </row>
    <row r="1021" spans="2:8" ht="20.399999999999999" x14ac:dyDescent="0.75">
      <c r="B1021" s="100">
        <v>45541</v>
      </c>
      <c r="C1021" s="101" t="s">
        <v>2572</v>
      </c>
      <c r="D1021" s="102" t="s">
        <v>2573</v>
      </c>
      <c r="E1021" s="103">
        <v>21</v>
      </c>
      <c r="F1021" s="104">
        <v>50</v>
      </c>
      <c r="G1021" s="105">
        <v>69</v>
      </c>
      <c r="H1021" s="106">
        <f>IF(E1021="NA",0,E1021*E$7)+IF(F1021="NA",0,F1021*F$7)+IF(G1021="NA",0,G1021*G$7)</f>
        <v>0</v>
      </c>
    </row>
    <row r="1022" spans="2:8" ht="20.399999999999999" x14ac:dyDescent="0.75">
      <c r="B1022" s="100">
        <v>45541</v>
      </c>
      <c r="C1022" s="101" t="s">
        <v>350</v>
      </c>
      <c r="D1022" s="102" t="s">
        <v>351</v>
      </c>
      <c r="E1022" s="103">
        <v>68</v>
      </c>
      <c r="F1022" s="104">
        <v>46</v>
      </c>
      <c r="G1022" s="105">
        <v>58</v>
      </c>
      <c r="H1022" s="106">
        <f>IF(E1022="NA",0,E1022*E$7)+IF(F1022="NA",0,F1022*F$7)+IF(G1022="NA",0,G1022*G$7)</f>
        <v>0</v>
      </c>
    </row>
    <row r="1023" spans="2:8" ht="20.399999999999999" x14ac:dyDescent="0.75">
      <c r="B1023" s="100">
        <v>45541</v>
      </c>
      <c r="C1023" s="101" t="s">
        <v>1238</v>
      </c>
      <c r="D1023" s="102" t="s">
        <v>1239</v>
      </c>
      <c r="E1023" s="103">
        <v>2</v>
      </c>
      <c r="F1023" s="104">
        <v>49</v>
      </c>
      <c r="G1023" s="105">
        <v>69</v>
      </c>
      <c r="H1023" s="106">
        <f>IF(E1023="NA",0,E1023*E$7)+IF(F1023="NA",0,F1023*F$7)+IF(G1023="NA",0,G1023*G$7)</f>
        <v>0</v>
      </c>
    </row>
    <row r="1024" spans="2:8" ht="20.399999999999999" x14ac:dyDescent="0.75">
      <c r="B1024" s="100">
        <v>45541</v>
      </c>
      <c r="C1024" s="101" t="s">
        <v>1240</v>
      </c>
      <c r="D1024" s="102" t="s">
        <v>1241</v>
      </c>
      <c r="E1024" s="103">
        <v>58</v>
      </c>
      <c r="F1024" s="104">
        <v>45</v>
      </c>
      <c r="G1024" s="105">
        <v>64</v>
      </c>
      <c r="H1024" s="106">
        <f>IF(E1024="NA",0,E1024*E$7)+IF(F1024="NA",0,F1024*F$7)+IF(G1024="NA",0,G1024*G$7)</f>
        <v>0</v>
      </c>
    </row>
    <row r="1025" spans="2:8" ht="20.399999999999999" x14ac:dyDescent="0.75">
      <c r="B1025" s="100">
        <v>45541</v>
      </c>
      <c r="C1025" s="101" t="s">
        <v>1599</v>
      </c>
      <c r="D1025" s="102" t="s">
        <v>1600</v>
      </c>
      <c r="E1025" s="103">
        <v>15</v>
      </c>
      <c r="F1025" s="104">
        <v>49</v>
      </c>
      <c r="G1025" s="105">
        <v>69</v>
      </c>
      <c r="H1025" s="106">
        <f>IF(E1025="NA",0,E1025*E$7)+IF(F1025="NA",0,F1025*F$7)+IF(G1025="NA",0,G1025*G$7)</f>
        <v>0</v>
      </c>
    </row>
    <row r="1026" spans="2:8" ht="20.399999999999999" x14ac:dyDescent="0.75">
      <c r="B1026" s="100">
        <v>45541</v>
      </c>
      <c r="C1026" s="101" t="s">
        <v>29</v>
      </c>
      <c r="D1026" s="102" t="s">
        <v>1195</v>
      </c>
      <c r="E1026" s="103">
        <v>49</v>
      </c>
      <c r="F1026" s="104">
        <v>44</v>
      </c>
      <c r="G1026" s="105">
        <v>60</v>
      </c>
      <c r="H1026" s="106">
        <f>IF(E1026="NA",0,E1026*E$7)+IF(F1026="NA",0,F1026*F$7)+IF(G1026="NA",0,G1026*G$7)</f>
        <v>0</v>
      </c>
    </row>
    <row r="1027" spans="2:8" ht="20.399999999999999" x14ac:dyDescent="0.75">
      <c r="B1027" s="100">
        <v>45541</v>
      </c>
      <c r="C1027" s="101" t="s">
        <v>1005</v>
      </c>
      <c r="D1027" s="102" t="s">
        <v>1006</v>
      </c>
      <c r="E1027" s="103">
        <v>49</v>
      </c>
      <c r="F1027" s="104">
        <v>53</v>
      </c>
      <c r="G1027" s="105">
        <v>49</v>
      </c>
      <c r="H1027" s="106">
        <f>IF(E1027="NA",0,E1027*E$7)+IF(F1027="NA",0,F1027*F$7)+IF(G1027="NA",0,G1027*G$7)</f>
        <v>0</v>
      </c>
    </row>
    <row r="1028" spans="2:8" ht="20.399999999999999" x14ac:dyDescent="0.75">
      <c r="B1028" s="100">
        <v>45541</v>
      </c>
      <c r="C1028" s="101" t="s">
        <v>1042</v>
      </c>
      <c r="D1028" s="102" t="s">
        <v>1043</v>
      </c>
      <c r="E1028" s="103">
        <v>51</v>
      </c>
      <c r="F1028" s="104">
        <v>46</v>
      </c>
      <c r="G1028" s="105">
        <v>64</v>
      </c>
      <c r="H1028" s="106">
        <f>IF(E1028="NA",0,E1028*E$7)+IF(F1028="NA",0,F1028*F$7)+IF(G1028="NA",0,G1028*G$7)</f>
        <v>0</v>
      </c>
    </row>
    <row r="1029" spans="2:8" ht="20.399999999999999" x14ac:dyDescent="0.75">
      <c r="B1029" s="100">
        <v>45541</v>
      </c>
      <c r="C1029" s="101" t="s">
        <v>1467</v>
      </c>
      <c r="D1029" s="102" t="s">
        <v>1468</v>
      </c>
      <c r="E1029" s="103">
        <v>0</v>
      </c>
      <c r="F1029" s="104">
        <v>44</v>
      </c>
      <c r="G1029" s="105">
        <v>75</v>
      </c>
      <c r="H1029" s="106">
        <f>IF(E1029="NA",0,E1029*E$7)+IF(F1029="NA",0,F1029*F$7)+IF(G1029="NA",0,G1029*G$7)</f>
        <v>0</v>
      </c>
    </row>
    <row r="1030" spans="2:8" ht="20.399999999999999" x14ac:dyDescent="0.75">
      <c r="B1030" s="100">
        <v>45541</v>
      </c>
      <c r="C1030" s="101" t="s">
        <v>389</v>
      </c>
      <c r="D1030" s="102" t="s">
        <v>390</v>
      </c>
      <c r="E1030" s="103">
        <v>71</v>
      </c>
      <c r="F1030" s="104">
        <v>47</v>
      </c>
      <c r="G1030" s="105">
        <v>56</v>
      </c>
      <c r="H1030" s="106">
        <f>IF(E1030="NA",0,E1030*E$7)+IF(F1030="NA",0,F1030*F$7)+IF(G1030="NA",0,G1030*G$7)</f>
        <v>0</v>
      </c>
    </row>
    <row r="1031" spans="2:8" ht="20.399999999999999" x14ac:dyDescent="0.75">
      <c r="B1031" s="100">
        <v>45541</v>
      </c>
      <c r="C1031" s="101" t="s">
        <v>898</v>
      </c>
      <c r="D1031" s="102" t="s">
        <v>1978</v>
      </c>
      <c r="E1031" s="103">
        <v>54</v>
      </c>
      <c r="F1031" s="104">
        <v>48</v>
      </c>
      <c r="G1031" s="105">
        <v>59</v>
      </c>
      <c r="H1031" s="106">
        <f>IF(E1031="NA",0,E1031*E$7)+IF(F1031="NA",0,F1031*F$7)+IF(G1031="NA",0,G1031*G$7)</f>
        <v>0</v>
      </c>
    </row>
    <row r="1032" spans="2:8" ht="20.399999999999999" x14ac:dyDescent="0.75">
      <c r="B1032" s="100">
        <v>45541</v>
      </c>
      <c r="C1032" s="101" t="s">
        <v>163</v>
      </c>
      <c r="D1032" s="102" t="s">
        <v>164</v>
      </c>
      <c r="E1032" s="103">
        <v>83</v>
      </c>
      <c r="F1032" s="104">
        <v>55</v>
      </c>
      <c r="G1032" s="105">
        <v>48</v>
      </c>
      <c r="H1032" s="106">
        <f>IF(E1032="NA",0,E1032*E$7)+IF(F1032="NA",0,F1032*F$7)+IF(G1032="NA",0,G1032*G$7)</f>
        <v>0</v>
      </c>
    </row>
    <row r="1033" spans="2:8" ht="20.399999999999999" x14ac:dyDescent="0.75">
      <c r="B1033" s="100">
        <v>45541</v>
      </c>
      <c r="C1033" s="101" t="s">
        <v>473</v>
      </c>
      <c r="D1033" s="102" t="s">
        <v>474</v>
      </c>
      <c r="E1033" s="103">
        <v>17</v>
      </c>
      <c r="F1033" s="104">
        <v>53</v>
      </c>
      <c r="G1033" s="105">
        <v>52</v>
      </c>
      <c r="H1033" s="106">
        <f>IF(E1033="NA",0,E1033*E$7)+IF(F1033="NA",0,F1033*F$7)+IF(G1033="NA",0,G1033*G$7)</f>
        <v>0</v>
      </c>
    </row>
    <row r="1034" spans="2:8" ht="20.399999999999999" x14ac:dyDescent="0.75">
      <c r="B1034" s="100">
        <v>45541</v>
      </c>
      <c r="C1034" s="101" t="s">
        <v>1294</v>
      </c>
      <c r="D1034" s="102" t="s">
        <v>1295</v>
      </c>
      <c r="E1034" s="103">
        <v>28</v>
      </c>
      <c r="F1034" s="104">
        <v>47</v>
      </c>
      <c r="G1034" s="105">
        <v>62</v>
      </c>
      <c r="H1034" s="106">
        <f>IF(E1034="NA",0,E1034*E$7)+IF(F1034="NA",0,F1034*F$7)+IF(G1034="NA",0,G1034*G$7)</f>
        <v>0</v>
      </c>
    </row>
    <row r="1035" spans="2:8" ht="20.399999999999999" x14ac:dyDescent="0.75">
      <c r="B1035" s="100">
        <v>45541</v>
      </c>
      <c r="C1035" s="101" t="s">
        <v>2084</v>
      </c>
      <c r="D1035" s="102" t="s">
        <v>2085</v>
      </c>
      <c r="E1035" s="103">
        <v>33</v>
      </c>
      <c r="F1035" s="104">
        <v>44</v>
      </c>
      <c r="G1035" s="105">
        <v>60</v>
      </c>
      <c r="H1035" s="106">
        <f>IF(E1035="NA",0,E1035*E$7)+IF(F1035="NA",0,F1035*F$7)+IF(G1035="NA",0,G1035*G$7)</f>
        <v>0</v>
      </c>
    </row>
    <row r="1036" spans="2:8" ht="20.399999999999999" x14ac:dyDescent="0.75">
      <c r="B1036" s="100">
        <v>45541</v>
      </c>
      <c r="C1036" s="101" t="s">
        <v>1544</v>
      </c>
      <c r="D1036" s="102" t="s">
        <v>1545</v>
      </c>
      <c r="E1036" s="103">
        <v>100</v>
      </c>
      <c r="F1036" s="104">
        <v>50</v>
      </c>
      <c r="G1036" s="105">
        <v>45</v>
      </c>
      <c r="H1036" s="106">
        <f>IF(E1036="NA",0,E1036*E$7)+IF(F1036="NA",0,F1036*F$7)+IF(G1036="NA",0,G1036*G$7)</f>
        <v>0</v>
      </c>
    </row>
    <row r="1037" spans="2:8" ht="20.399999999999999" x14ac:dyDescent="0.75">
      <c r="B1037" s="100">
        <v>45541</v>
      </c>
      <c r="C1037" s="101" t="s">
        <v>1930</v>
      </c>
      <c r="D1037" s="102" t="s">
        <v>1931</v>
      </c>
      <c r="E1037" s="103">
        <v>23</v>
      </c>
      <c r="F1037" s="104">
        <v>49</v>
      </c>
      <c r="G1037" s="105">
        <v>58</v>
      </c>
      <c r="H1037" s="106">
        <f>IF(E1037="NA",0,E1037*E$7)+IF(F1037="NA",0,F1037*F$7)+IF(G1037="NA",0,G1037*G$7)</f>
        <v>0</v>
      </c>
    </row>
    <row r="1038" spans="2:8" ht="20.399999999999999" x14ac:dyDescent="0.75">
      <c r="B1038" s="100">
        <v>45541</v>
      </c>
      <c r="C1038" s="101" t="s">
        <v>2504</v>
      </c>
      <c r="D1038" s="102" t="s">
        <v>2505</v>
      </c>
      <c r="E1038" s="103">
        <v>0</v>
      </c>
      <c r="F1038" s="104">
        <v>47</v>
      </c>
      <c r="G1038" s="105">
        <v>73</v>
      </c>
      <c r="H1038" s="106">
        <f>IF(E1038="NA",0,E1038*E$7)+IF(F1038="NA",0,F1038*F$7)+IF(G1038="NA",0,G1038*G$7)</f>
        <v>0</v>
      </c>
    </row>
    <row r="1039" spans="2:8" ht="20.399999999999999" x14ac:dyDescent="0.75">
      <c r="B1039" s="100">
        <v>45541</v>
      </c>
      <c r="C1039" s="101" t="s">
        <v>2300</v>
      </c>
      <c r="D1039" s="102" t="s">
        <v>2301</v>
      </c>
      <c r="E1039" s="103">
        <v>89</v>
      </c>
      <c r="F1039" s="104">
        <v>53</v>
      </c>
      <c r="G1039" s="105">
        <v>54</v>
      </c>
      <c r="H1039" s="106">
        <f>IF(E1039="NA",0,E1039*E$7)+IF(F1039="NA",0,F1039*F$7)+IF(G1039="NA",0,G1039*G$7)</f>
        <v>0</v>
      </c>
    </row>
    <row r="1040" spans="2:8" ht="20.399999999999999" x14ac:dyDescent="0.75">
      <c r="B1040" s="100">
        <v>45541</v>
      </c>
      <c r="C1040" s="101" t="s">
        <v>2461</v>
      </c>
      <c r="D1040" s="102" t="s">
        <v>2516</v>
      </c>
      <c r="E1040" s="103">
        <v>79</v>
      </c>
      <c r="F1040" s="104">
        <v>55</v>
      </c>
      <c r="G1040" s="105">
        <v>48</v>
      </c>
      <c r="H1040" s="106">
        <f>IF(E1040="NA",0,E1040*E$7)+IF(F1040="NA",0,F1040*F$7)+IF(G1040="NA",0,G1040*G$7)</f>
        <v>0</v>
      </c>
    </row>
    <row r="1041" spans="2:8" ht="20.399999999999999" x14ac:dyDescent="0.75">
      <c r="B1041" s="100">
        <v>45541</v>
      </c>
      <c r="C1041" s="101" t="s">
        <v>1347</v>
      </c>
      <c r="D1041" s="102" t="s">
        <v>1348</v>
      </c>
      <c r="E1041" s="103">
        <v>39</v>
      </c>
      <c r="F1041" s="104">
        <v>56</v>
      </c>
      <c r="G1041" s="105">
        <v>53</v>
      </c>
      <c r="H1041" s="106">
        <f>IF(E1041="NA",0,E1041*E$7)+IF(F1041="NA",0,F1041*F$7)+IF(G1041="NA",0,G1041*G$7)</f>
        <v>0</v>
      </c>
    </row>
    <row r="1042" spans="2:8" ht="20.399999999999999" x14ac:dyDescent="0.75">
      <c r="B1042" s="100">
        <v>45541</v>
      </c>
      <c r="C1042" s="101" t="s">
        <v>803</v>
      </c>
      <c r="D1042" s="102" t="s">
        <v>804</v>
      </c>
      <c r="E1042" s="103">
        <v>33</v>
      </c>
      <c r="F1042" s="104">
        <v>52</v>
      </c>
      <c r="G1042" s="105">
        <v>55</v>
      </c>
      <c r="H1042" s="106">
        <f>IF(E1042="NA",0,E1042*E$7)+IF(F1042="NA",0,F1042*F$7)+IF(G1042="NA",0,G1042*G$7)</f>
        <v>0</v>
      </c>
    </row>
    <row r="1043" spans="2:8" ht="20.399999999999999" x14ac:dyDescent="0.75">
      <c r="B1043" s="100">
        <v>45541</v>
      </c>
      <c r="C1043" s="101" t="s">
        <v>2766</v>
      </c>
      <c r="D1043" s="102" t="s">
        <v>2767</v>
      </c>
      <c r="E1043" s="103">
        <v>46</v>
      </c>
      <c r="F1043" s="104">
        <v>60</v>
      </c>
      <c r="G1043" s="105">
        <v>43</v>
      </c>
      <c r="H1043" s="106">
        <f>IF(E1043="NA",0,E1043*E$7)+IF(F1043="NA",0,F1043*F$7)+IF(G1043="NA",0,G1043*G$7)</f>
        <v>0</v>
      </c>
    </row>
    <row r="1044" spans="2:8" ht="20.399999999999999" x14ac:dyDescent="0.75">
      <c r="B1044" s="100">
        <v>45541</v>
      </c>
      <c r="C1044" s="101" t="s">
        <v>1383</v>
      </c>
      <c r="D1044" s="102" t="s">
        <v>1384</v>
      </c>
      <c r="E1044" s="103">
        <v>63</v>
      </c>
      <c r="F1044" s="104">
        <v>58</v>
      </c>
      <c r="G1044" s="105">
        <v>44</v>
      </c>
      <c r="H1044" s="106">
        <f>IF(E1044="NA",0,E1044*E$7)+IF(F1044="NA",0,F1044*F$7)+IF(G1044="NA",0,G1044*G$7)</f>
        <v>0</v>
      </c>
    </row>
    <row r="1045" spans="2:8" ht="20.399999999999999" x14ac:dyDescent="0.75">
      <c r="B1045" s="100">
        <v>45541</v>
      </c>
      <c r="C1045" s="101" t="s">
        <v>2434</v>
      </c>
      <c r="D1045" s="102" t="s">
        <v>2435</v>
      </c>
      <c r="E1045" s="103">
        <v>41</v>
      </c>
      <c r="F1045" s="104">
        <v>51</v>
      </c>
      <c r="G1045" s="105">
        <v>57</v>
      </c>
      <c r="H1045" s="106">
        <f>IF(E1045="NA",0,E1045*E$7)+IF(F1045="NA",0,F1045*F$7)+IF(G1045="NA",0,G1045*G$7)</f>
        <v>0</v>
      </c>
    </row>
    <row r="1046" spans="2:8" ht="20.399999999999999" x14ac:dyDescent="0.75">
      <c r="B1046" s="100">
        <v>45541</v>
      </c>
      <c r="C1046" s="101" t="s">
        <v>1482</v>
      </c>
      <c r="D1046" s="102" t="s">
        <v>1483</v>
      </c>
      <c r="E1046" s="103">
        <v>41</v>
      </c>
      <c r="F1046" s="104">
        <v>49</v>
      </c>
      <c r="G1046" s="105">
        <v>52</v>
      </c>
      <c r="H1046" s="106">
        <f>IF(E1046="NA",0,E1046*E$7)+IF(F1046="NA",0,F1046*F$7)+IF(G1046="NA",0,G1046*G$7)</f>
        <v>0</v>
      </c>
    </row>
    <row r="1047" spans="2:8" ht="20.399999999999999" x14ac:dyDescent="0.75">
      <c r="B1047" s="100">
        <v>45541</v>
      </c>
      <c r="C1047" s="101" t="s">
        <v>280</v>
      </c>
      <c r="D1047" s="102" t="s">
        <v>281</v>
      </c>
      <c r="E1047" s="103">
        <v>91</v>
      </c>
      <c r="F1047" s="104">
        <v>57</v>
      </c>
      <c r="G1047" s="105">
        <v>40</v>
      </c>
      <c r="H1047" s="106">
        <f>IF(E1047="NA",0,E1047*E$7)+IF(F1047="NA",0,F1047*F$7)+IF(G1047="NA",0,G1047*G$7)</f>
        <v>0</v>
      </c>
    </row>
    <row r="1048" spans="2:8" ht="20.399999999999999" x14ac:dyDescent="0.75">
      <c r="B1048" s="100">
        <v>45541</v>
      </c>
      <c r="C1048" s="101" t="s">
        <v>1431</v>
      </c>
      <c r="D1048" s="102" t="s">
        <v>2939</v>
      </c>
      <c r="E1048" s="103">
        <v>10</v>
      </c>
      <c r="F1048" s="104">
        <v>47</v>
      </c>
      <c r="G1048" s="105">
        <v>72</v>
      </c>
      <c r="H1048" s="106">
        <f>IF(E1048="NA",0,E1048*E$7)+IF(F1048="NA",0,F1048*F$7)+IF(G1048="NA",0,G1048*G$7)</f>
        <v>0</v>
      </c>
    </row>
    <row r="1049" spans="2:8" ht="20.399999999999999" x14ac:dyDescent="0.75">
      <c r="B1049" s="100">
        <v>45541</v>
      </c>
      <c r="C1049" s="101" t="s">
        <v>583</v>
      </c>
      <c r="D1049" s="102" t="s">
        <v>584</v>
      </c>
      <c r="E1049" s="103">
        <v>43</v>
      </c>
      <c r="F1049" s="104">
        <v>53</v>
      </c>
      <c r="G1049" s="105">
        <v>53</v>
      </c>
      <c r="H1049" s="106">
        <f>IF(E1049="NA",0,E1049*E$7)+IF(F1049="NA",0,F1049*F$7)+IF(G1049="NA",0,G1049*G$7)</f>
        <v>0</v>
      </c>
    </row>
    <row r="1050" spans="2:8" ht="20.399999999999999" x14ac:dyDescent="0.75">
      <c r="B1050" s="100">
        <v>45541</v>
      </c>
      <c r="C1050" s="101" t="s">
        <v>987</v>
      </c>
      <c r="D1050" s="102" t="s">
        <v>988</v>
      </c>
      <c r="E1050" s="103">
        <v>42</v>
      </c>
      <c r="F1050" s="104">
        <v>46</v>
      </c>
      <c r="G1050" s="105">
        <v>61</v>
      </c>
      <c r="H1050" s="106">
        <f>IF(E1050="NA",0,E1050*E$7)+IF(F1050="NA",0,F1050*F$7)+IF(G1050="NA",0,G1050*G$7)</f>
        <v>0</v>
      </c>
    </row>
    <row r="1051" spans="2:8" ht="20.399999999999999" x14ac:dyDescent="0.75">
      <c r="B1051" s="100">
        <v>45541</v>
      </c>
      <c r="C1051" s="101" t="s">
        <v>117</v>
      </c>
      <c r="D1051" s="102" t="s">
        <v>118</v>
      </c>
      <c r="E1051" s="103">
        <v>92</v>
      </c>
      <c r="F1051" s="104">
        <v>58</v>
      </c>
      <c r="G1051" s="105">
        <v>45</v>
      </c>
      <c r="H1051" s="106">
        <f>IF(E1051="NA",0,E1051*E$7)+IF(F1051="NA",0,F1051*F$7)+IF(G1051="NA",0,G1051*G$7)</f>
        <v>0</v>
      </c>
    </row>
    <row r="1052" spans="2:8" ht="20.399999999999999" x14ac:dyDescent="0.75">
      <c r="B1052" s="100">
        <v>45541</v>
      </c>
      <c r="C1052" s="101" t="s">
        <v>1331</v>
      </c>
      <c r="D1052" s="102" t="s">
        <v>1332</v>
      </c>
      <c r="E1052" s="103">
        <v>7</v>
      </c>
      <c r="F1052" s="104">
        <v>48</v>
      </c>
      <c r="G1052" s="105">
        <v>62</v>
      </c>
      <c r="H1052" s="106">
        <f>IF(E1052="NA",0,E1052*E$7)+IF(F1052="NA",0,F1052*F$7)+IF(G1052="NA",0,G1052*G$7)</f>
        <v>0</v>
      </c>
    </row>
    <row r="1053" spans="2:8" ht="20.399999999999999" x14ac:dyDescent="0.75">
      <c r="B1053" s="100">
        <v>45541</v>
      </c>
      <c r="C1053" s="101" t="s">
        <v>2267</v>
      </c>
      <c r="D1053" s="102" t="s">
        <v>2268</v>
      </c>
      <c r="E1053" s="103">
        <v>62</v>
      </c>
      <c r="F1053" s="104">
        <v>60</v>
      </c>
      <c r="G1053" s="105">
        <v>43</v>
      </c>
      <c r="H1053" s="106">
        <f>IF(E1053="NA",0,E1053*E$7)+IF(F1053="NA",0,F1053*F$7)+IF(G1053="NA",0,G1053*G$7)</f>
        <v>0</v>
      </c>
    </row>
    <row r="1054" spans="2:8" ht="20.399999999999999" x14ac:dyDescent="0.75">
      <c r="B1054" s="100">
        <v>45541</v>
      </c>
      <c r="C1054" s="101" t="s">
        <v>1116</v>
      </c>
      <c r="D1054" s="102" t="s">
        <v>1117</v>
      </c>
      <c r="E1054" s="103">
        <v>34</v>
      </c>
      <c r="F1054" s="104">
        <v>47</v>
      </c>
      <c r="G1054" s="105">
        <v>62</v>
      </c>
      <c r="H1054" s="106">
        <f>IF(E1054="NA",0,E1054*E$7)+IF(F1054="NA",0,F1054*F$7)+IF(G1054="NA",0,G1054*G$7)</f>
        <v>0</v>
      </c>
    </row>
    <row r="1055" spans="2:8" ht="20.399999999999999" x14ac:dyDescent="0.75">
      <c r="B1055" s="100">
        <v>45541</v>
      </c>
      <c r="C1055" s="101" t="s">
        <v>2762</v>
      </c>
      <c r="D1055" s="102" t="s">
        <v>2763</v>
      </c>
      <c r="E1055" s="103">
        <v>34</v>
      </c>
      <c r="F1055" s="104">
        <v>47</v>
      </c>
      <c r="G1055" s="105">
        <v>62</v>
      </c>
      <c r="H1055" s="106">
        <f>IF(E1055="NA",0,E1055*E$7)+IF(F1055="NA",0,F1055*F$7)+IF(G1055="NA",0,G1055*G$7)</f>
        <v>0</v>
      </c>
    </row>
    <row r="1056" spans="2:8" ht="20.399999999999999" x14ac:dyDescent="0.75">
      <c r="B1056" s="100">
        <v>45541</v>
      </c>
      <c r="C1056" s="101" t="s">
        <v>1979</v>
      </c>
      <c r="D1056" s="102" t="s">
        <v>1511</v>
      </c>
      <c r="E1056" s="103">
        <v>47</v>
      </c>
      <c r="F1056" s="104">
        <v>47</v>
      </c>
      <c r="G1056" s="105">
        <v>60</v>
      </c>
      <c r="H1056" s="106">
        <f>IF(E1056="NA",0,E1056*E$7)+IF(F1056="NA",0,F1056*F$7)+IF(G1056="NA",0,G1056*G$7)</f>
        <v>0</v>
      </c>
    </row>
    <row r="1057" spans="2:8" ht="20.399999999999999" x14ac:dyDescent="0.75">
      <c r="B1057" s="100">
        <v>45541</v>
      </c>
      <c r="C1057" s="101" t="s">
        <v>1973</v>
      </c>
      <c r="D1057" s="102" t="s">
        <v>536</v>
      </c>
      <c r="E1057" s="103">
        <v>44</v>
      </c>
      <c r="F1057" s="104">
        <v>53</v>
      </c>
      <c r="G1057" s="105">
        <v>52</v>
      </c>
      <c r="H1057" s="106">
        <f>IF(E1057="NA",0,E1057*E$7)+IF(F1057="NA",0,F1057*F$7)+IF(G1057="NA",0,G1057*G$7)</f>
        <v>0</v>
      </c>
    </row>
    <row r="1058" spans="2:8" ht="20.399999999999999" x14ac:dyDescent="0.75">
      <c r="B1058" s="100">
        <v>45541</v>
      </c>
      <c r="C1058" s="101" t="s">
        <v>1271</v>
      </c>
      <c r="D1058" s="102" t="s">
        <v>1272</v>
      </c>
      <c r="E1058" s="103">
        <v>35</v>
      </c>
      <c r="F1058" s="104">
        <v>48</v>
      </c>
      <c r="G1058" s="105">
        <v>61</v>
      </c>
      <c r="H1058" s="106">
        <f>IF(E1058="NA",0,E1058*E$7)+IF(F1058="NA",0,F1058*F$7)+IF(G1058="NA",0,G1058*G$7)</f>
        <v>0</v>
      </c>
    </row>
    <row r="1059" spans="2:8" ht="20.399999999999999" x14ac:dyDescent="0.75">
      <c r="B1059" s="100">
        <v>45541</v>
      </c>
      <c r="C1059" s="101" t="s">
        <v>1970</v>
      </c>
      <c r="D1059" s="102" t="s">
        <v>1654</v>
      </c>
      <c r="E1059" s="103">
        <v>55</v>
      </c>
      <c r="F1059" s="104">
        <v>46</v>
      </c>
      <c r="G1059" s="105">
        <v>64</v>
      </c>
      <c r="H1059" s="106">
        <f>IF(E1059="NA",0,E1059*E$7)+IF(F1059="NA",0,F1059*F$7)+IF(G1059="NA",0,G1059*G$7)</f>
        <v>0</v>
      </c>
    </row>
    <row r="1060" spans="2:8" ht="20.399999999999999" x14ac:dyDescent="0.75">
      <c r="B1060" s="100">
        <v>45541</v>
      </c>
      <c r="C1060" s="101" t="s">
        <v>1975</v>
      </c>
      <c r="D1060" s="102" t="s">
        <v>45</v>
      </c>
      <c r="E1060" s="103">
        <v>13</v>
      </c>
      <c r="F1060" s="104">
        <v>40</v>
      </c>
      <c r="G1060" s="105">
        <v>62</v>
      </c>
      <c r="H1060" s="106">
        <f>IF(E1060="NA",0,E1060*E$7)+IF(F1060="NA",0,F1060*F$7)+IF(G1060="NA",0,G1060*G$7)</f>
        <v>0</v>
      </c>
    </row>
    <row r="1061" spans="2:8" ht="20.399999999999999" x14ac:dyDescent="0.75">
      <c r="B1061" s="100">
        <v>45541</v>
      </c>
      <c r="C1061" s="101" t="s">
        <v>1971</v>
      </c>
      <c r="D1061" s="102" t="s">
        <v>1655</v>
      </c>
      <c r="E1061" s="103">
        <v>29</v>
      </c>
      <c r="F1061" s="104">
        <v>44</v>
      </c>
      <c r="G1061" s="105">
        <v>69</v>
      </c>
      <c r="H1061" s="106">
        <f>IF(E1061="NA",0,E1061*E$7)+IF(F1061="NA",0,F1061*F$7)+IF(G1061="NA",0,G1061*G$7)</f>
        <v>0</v>
      </c>
    </row>
    <row r="1062" spans="2:8" ht="20.399999999999999" x14ac:dyDescent="0.75">
      <c r="B1062" s="100">
        <v>45541</v>
      </c>
      <c r="C1062" s="101" t="s">
        <v>1976</v>
      </c>
      <c r="D1062" s="102" t="s">
        <v>1479</v>
      </c>
      <c r="E1062" s="103">
        <v>6</v>
      </c>
      <c r="F1062" s="104">
        <v>50</v>
      </c>
      <c r="G1062" s="105">
        <v>56</v>
      </c>
      <c r="H1062" s="106">
        <f>IF(E1062="NA",0,E1062*E$7)+IF(F1062="NA",0,F1062*F$7)+IF(G1062="NA",0,G1062*G$7)</f>
        <v>0</v>
      </c>
    </row>
    <row r="1063" spans="2:8" ht="20.399999999999999" x14ac:dyDescent="0.75">
      <c r="B1063" s="100">
        <v>45541</v>
      </c>
      <c r="C1063" s="101" t="s">
        <v>1968</v>
      </c>
      <c r="D1063" s="102" t="s">
        <v>622</v>
      </c>
      <c r="E1063" s="103">
        <v>37</v>
      </c>
      <c r="F1063" s="104">
        <v>51</v>
      </c>
      <c r="G1063" s="105">
        <v>56</v>
      </c>
      <c r="H1063" s="106">
        <f>IF(E1063="NA",0,E1063*E$7)+IF(F1063="NA",0,F1063*F$7)+IF(G1063="NA",0,G1063*G$7)</f>
        <v>0</v>
      </c>
    </row>
    <row r="1064" spans="2:8" ht="20.399999999999999" x14ac:dyDescent="0.75">
      <c r="B1064" s="100">
        <v>45541</v>
      </c>
      <c r="C1064" s="101" t="s">
        <v>1977</v>
      </c>
      <c r="D1064" s="102" t="s">
        <v>1469</v>
      </c>
      <c r="E1064" s="103">
        <v>5</v>
      </c>
      <c r="F1064" s="104">
        <v>47</v>
      </c>
      <c r="G1064" s="105">
        <v>71</v>
      </c>
      <c r="H1064" s="106">
        <f>IF(E1064="NA",0,E1064*E$7)+IF(F1064="NA",0,F1064*F$7)+IF(G1064="NA",0,G1064*G$7)</f>
        <v>0</v>
      </c>
    </row>
    <row r="1065" spans="2:8" ht="20.399999999999999" x14ac:dyDescent="0.75">
      <c r="B1065" s="100">
        <v>45541</v>
      </c>
      <c r="C1065" s="101" t="s">
        <v>1974</v>
      </c>
      <c r="D1065" s="102" t="s">
        <v>1221</v>
      </c>
      <c r="E1065" s="103">
        <v>18</v>
      </c>
      <c r="F1065" s="104">
        <v>37</v>
      </c>
      <c r="G1065" s="105">
        <v>76</v>
      </c>
      <c r="H1065" s="106">
        <f>IF(E1065="NA",0,E1065*E$7)+IF(F1065="NA",0,F1065*F$7)+IF(G1065="NA",0,G1065*G$7)</f>
        <v>0</v>
      </c>
    </row>
    <row r="1066" spans="2:8" ht="20.399999999999999" x14ac:dyDescent="0.75">
      <c r="B1066" s="100">
        <v>45541</v>
      </c>
      <c r="C1066" s="101" t="s">
        <v>1969</v>
      </c>
      <c r="D1066" s="102" t="s">
        <v>719</v>
      </c>
      <c r="E1066" s="103">
        <v>62</v>
      </c>
      <c r="F1066" s="104">
        <v>60</v>
      </c>
      <c r="G1066" s="105">
        <v>45</v>
      </c>
      <c r="H1066" s="106">
        <f>IF(E1066="NA",0,E1066*E$7)+IF(F1066="NA",0,F1066*F$7)+IF(G1066="NA",0,G1066*G$7)</f>
        <v>0</v>
      </c>
    </row>
    <row r="1067" spans="2:8" ht="20.399999999999999" x14ac:dyDescent="0.75">
      <c r="B1067" s="100">
        <v>45541</v>
      </c>
      <c r="C1067" s="101" t="s">
        <v>1972</v>
      </c>
      <c r="D1067" s="102" t="s">
        <v>1656</v>
      </c>
      <c r="E1067" s="103">
        <v>46</v>
      </c>
      <c r="F1067" s="104">
        <v>37</v>
      </c>
      <c r="G1067" s="105">
        <v>79</v>
      </c>
      <c r="H1067" s="106">
        <f>IF(E1067="NA",0,E1067*E$7)+IF(F1067="NA",0,F1067*F$7)+IF(G1067="NA",0,G1067*G$7)</f>
        <v>0</v>
      </c>
    </row>
    <row r="1068" spans="2:8" ht="20.399999999999999" x14ac:dyDescent="0.75">
      <c r="B1068" s="100">
        <v>45541</v>
      </c>
      <c r="C1068" s="101" t="s">
        <v>2558</v>
      </c>
      <c r="D1068" s="102" t="s">
        <v>2559</v>
      </c>
      <c r="E1068" s="103">
        <v>54</v>
      </c>
      <c r="F1068" s="104">
        <v>56</v>
      </c>
      <c r="G1068" s="105">
        <v>49</v>
      </c>
      <c r="H1068" s="106">
        <f>IF(E1068="NA",0,E1068*E$7)+IF(F1068="NA",0,F1068*F$7)+IF(G1068="NA",0,G1068*G$7)</f>
        <v>0</v>
      </c>
    </row>
    <row r="1069" spans="2:8" ht="20.399999999999999" x14ac:dyDescent="0.75">
      <c r="B1069" s="100">
        <v>45541</v>
      </c>
      <c r="C1069" s="101" t="s">
        <v>1314</v>
      </c>
      <c r="D1069" s="102" t="s">
        <v>1315</v>
      </c>
      <c r="E1069" s="103">
        <v>43</v>
      </c>
      <c r="F1069" s="104">
        <v>46</v>
      </c>
      <c r="G1069" s="105">
        <v>59</v>
      </c>
      <c r="H1069" s="106">
        <f>IF(E1069="NA",0,E1069*E$7)+IF(F1069="NA",0,F1069*F$7)+IF(G1069="NA",0,G1069*G$7)</f>
        <v>0</v>
      </c>
    </row>
    <row r="1070" spans="2:8" ht="20.399999999999999" x14ac:dyDescent="0.75">
      <c r="B1070" s="100">
        <v>45541</v>
      </c>
      <c r="C1070" s="101" t="s">
        <v>160</v>
      </c>
      <c r="D1070" s="102" t="s">
        <v>161</v>
      </c>
      <c r="E1070" s="103">
        <v>69</v>
      </c>
      <c r="F1070" s="104">
        <v>52</v>
      </c>
      <c r="G1070" s="105">
        <v>53</v>
      </c>
      <c r="H1070" s="106">
        <f>IF(E1070="NA",0,E1070*E$7)+IF(F1070="NA",0,F1070*F$7)+IF(G1070="NA",0,G1070*G$7)</f>
        <v>0</v>
      </c>
    </row>
    <row r="1071" spans="2:8" ht="20.399999999999999" x14ac:dyDescent="0.75">
      <c r="B1071" s="100">
        <v>45541</v>
      </c>
      <c r="C1071" s="101" t="s">
        <v>2836</v>
      </c>
      <c r="D1071" s="102" t="s">
        <v>2837</v>
      </c>
      <c r="E1071" s="103">
        <v>56</v>
      </c>
      <c r="F1071" s="104">
        <v>54</v>
      </c>
      <c r="G1071" s="105">
        <v>51</v>
      </c>
      <c r="H1071" s="106">
        <f>IF(E1071="NA",0,E1071*E$7)+IF(F1071="NA",0,F1071*F$7)+IF(G1071="NA",0,G1071*G$7)</f>
        <v>0</v>
      </c>
    </row>
    <row r="1072" spans="2:8" ht="20.399999999999999" x14ac:dyDescent="0.75">
      <c r="B1072" s="100">
        <v>45541</v>
      </c>
      <c r="C1072" s="101" t="s">
        <v>2269</v>
      </c>
      <c r="D1072" s="102" t="s">
        <v>2270</v>
      </c>
      <c r="E1072" s="103">
        <v>55</v>
      </c>
      <c r="F1072" s="104">
        <v>48</v>
      </c>
      <c r="G1072" s="105">
        <v>60</v>
      </c>
      <c r="H1072" s="106">
        <f>IF(E1072="NA",0,E1072*E$7)+IF(F1072="NA",0,F1072*F$7)+IF(G1072="NA",0,G1072*G$7)</f>
        <v>0</v>
      </c>
    </row>
    <row r="1073" spans="2:8" ht="20.399999999999999" x14ac:dyDescent="0.75">
      <c r="B1073" s="100">
        <v>45541</v>
      </c>
      <c r="C1073" s="101" t="s">
        <v>2610</v>
      </c>
      <c r="D1073" s="102" t="s">
        <v>2611</v>
      </c>
      <c r="E1073" s="103">
        <v>42</v>
      </c>
      <c r="F1073" s="104">
        <v>47</v>
      </c>
      <c r="G1073" s="105">
        <v>58</v>
      </c>
      <c r="H1073" s="106">
        <f>IF(E1073="NA",0,E1073*E$7)+IF(F1073="NA",0,F1073*F$7)+IF(G1073="NA",0,G1073*G$7)</f>
        <v>0</v>
      </c>
    </row>
    <row r="1074" spans="2:8" ht="20.399999999999999" x14ac:dyDescent="0.75">
      <c r="B1074" s="100">
        <v>45541</v>
      </c>
      <c r="C1074" s="101" t="s">
        <v>965</v>
      </c>
      <c r="D1074" s="102" t="s">
        <v>966</v>
      </c>
      <c r="E1074" s="103">
        <v>24</v>
      </c>
      <c r="F1074" s="104">
        <v>55</v>
      </c>
      <c r="G1074" s="105">
        <v>51</v>
      </c>
      <c r="H1074" s="106">
        <f>IF(E1074="NA",0,E1074*E$7)+IF(F1074="NA",0,F1074*F$7)+IF(G1074="NA",0,G1074*G$7)</f>
        <v>0</v>
      </c>
    </row>
    <row r="1075" spans="2:8" ht="20.399999999999999" x14ac:dyDescent="0.75">
      <c r="B1075" s="100">
        <v>45541</v>
      </c>
      <c r="C1075" s="101" t="s">
        <v>475</v>
      </c>
      <c r="D1075" s="102" t="s">
        <v>476</v>
      </c>
      <c r="E1075" s="103">
        <v>33</v>
      </c>
      <c r="F1075" s="104">
        <v>52</v>
      </c>
      <c r="G1075" s="105">
        <v>52</v>
      </c>
      <c r="H1075" s="106">
        <f>IF(E1075="NA",0,E1075*E$7)+IF(F1075="NA",0,F1075*F$7)+IF(G1075="NA",0,G1075*G$7)</f>
        <v>0</v>
      </c>
    </row>
    <row r="1076" spans="2:8" ht="20.399999999999999" x14ac:dyDescent="0.75">
      <c r="B1076" s="100">
        <v>45541</v>
      </c>
      <c r="C1076" s="101" t="s">
        <v>1244</v>
      </c>
      <c r="D1076" s="102" t="s">
        <v>1245</v>
      </c>
      <c r="E1076" s="103">
        <v>33</v>
      </c>
      <c r="F1076" s="104">
        <v>45</v>
      </c>
      <c r="G1076" s="105">
        <v>63</v>
      </c>
      <c r="H1076" s="106">
        <f>IF(E1076="NA",0,E1076*E$7)+IF(F1076="NA",0,F1076*F$7)+IF(G1076="NA",0,G1076*G$7)</f>
        <v>0</v>
      </c>
    </row>
    <row r="1077" spans="2:8" ht="20.399999999999999" x14ac:dyDescent="0.75">
      <c r="B1077" s="100">
        <v>45541</v>
      </c>
      <c r="C1077" s="101" t="s">
        <v>1738</v>
      </c>
      <c r="D1077" s="102" t="s">
        <v>1739</v>
      </c>
      <c r="E1077" s="103">
        <v>0</v>
      </c>
      <c r="F1077" s="104">
        <v>49</v>
      </c>
      <c r="G1077" s="105">
        <v>69</v>
      </c>
      <c r="H1077" s="106">
        <f>IF(E1077="NA",0,E1077*E$7)+IF(F1077="NA",0,F1077*F$7)+IF(G1077="NA",0,G1077*G$7)</f>
        <v>0</v>
      </c>
    </row>
    <row r="1078" spans="2:8" ht="20.399999999999999" x14ac:dyDescent="0.75">
      <c r="B1078" s="100">
        <v>45541</v>
      </c>
      <c r="C1078" s="101" t="s">
        <v>1292</v>
      </c>
      <c r="D1078" s="102" t="s">
        <v>1293</v>
      </c>
      <c r="E1078" s="103">
        <v>0</v>
      </c>
      <c r="F1078" s="104">
        <v>49</v>
      </c>
      <c r="G1078" s="105">
        <v>69</v>
      </c>
      <c r="H1078" s="106">
        <f>IF(E1078="NA",0,E1078*E$7)+IF(F1078="NA",0,F1078*F$7)+IF(G1078="NA",0,G1078*G$7)</f>
        <v>0</v>
      </c>
    </row>
    <row r="1079" spans="2:8" ht="20.399999999999999" x14ac:dyDescent="0.75">
      <c r="B1079" s="100">
        <v>45541</v>
      </c>
      <c r="C1079" s="101" t="s">
        <v>1062</v>
      </c>
      <c r="D1079" s="102" t="s">
        <v>1063</v>
      </c>
      <c r="E1079" s="103">
        <v>24</v>
      </c>
      <c r="F1079" s="104">
        <v>52</v>
      </c>
      <c r="G1079" s="105">
        <v>53</v>
      </c>
      <c r="H1079" s="106">
        <f>IF(E1079="NA",0,E1079*E$7)+IF(F1079="NA",0,F1079*F$7)+IF(G1079="NA",0,G1079*G$7)</f>
        <v>0</v>
      </c>
    </row>
    <row r="1080" spans="2:8" ht="20.399999999999999" x14ac:dyDescent="0.75">
      <c r="B1080" s="100">
        <v>45541</v>
      </c>
      <c r="C1080" s="101" t="s">
        <v>819</v>
      </c>
      <c r="D1080" s="102" t="s">
        <v>820</v>
      </c>
      <c r="E1080" s="103">
        <v>43</v>
      </c>
      <c r="F1080" s="104">
        <v>43</v>
      </c>
      <c r="G1080" s="105">
        <v>69</v>
      </c>
      <c r="H1080" s="106">
        <f>IF(E1080="NA",0,E1080*E$7)+IF(F1080="NA",0,F1080*F$7)+IF(G1080="NA",0,G1080*G$7)</f>
        <v>0</v>
      </c>
    </row>
    <row r="1081" spans="2:8" ht="20.399999999999999" x14ac:dyDescent="0.75">
      <c r="B1081" s="100">
        <v>45541</v>
      </c>
      <c r="C1081" s="101" t="s">
        <v>2324</v>
      </c>
      <c r="D1081" s="102" t="s">
        <v>2325</v>
      </c>
      <c r="E1081" s="103">
        <v>82</v>
      </c>
      <c r="F1081" s="104">
        <v>55</v>
      </c>
      <c r="G1081" s="105">
        <v>47</v>
      </c>
      <c r="H1081" s="106">
        <f>IF(E1081="NA",0,E1081*E$7)+IF(F1081="NA",0,F1081*F$7)+IF(G1081="NA",0,G1081*G$7)</f>
        <v>0</v>
      </c>
    </row>
    <row r="1082" spans="2:8" ht="20.399999999999999" x14ac:dyDescent="0.75">
      <c r="B1082" s="100">
        <v>45541</v>
      </c>
      <c r="C1082" s="101" t="s">
        <v>1387</v>
      </c>
      <c r="D1082" s="102" t="s">
        <v>1388</v>
      </c>
      <c r="E1082" s="103">
        <v>20</v>
      </c>
      <c r="F1082" s="104">
        <v>56</v>
      </c>
      <c r="G1082" s="105">
        <v>50</v>
      </c>
      <c r="H1082" s="106">
        <f>IF(E1082="NA",0,E1082*E$7)+IF(F1082="NA",0,F1082*F$7)+IF(G1082="NA",0,G1082*G$7)</f>
        <v>0</v>
      </c>
    </row>
    <row r="1083" spans="2:8" ht="20.399999999999999" x14ac:dyDescent="0.75">
      <c r="B1083" s="100">
        <v>45541</v>
      </c>
      <c r="C1083" s="101" t="s">
        <v>1613</v>
      </c>
      <c r="D1083" s="102" t="s">
        <v>1614</v>
      </c>
      <c r="E1083" s="103">
        <v>53</v>
      </c>
      <c r="F1083" s="104">
        <v>55</v>
      </c>
      <c r="G1083" s="105">
        <v>51</v>
      </c>
      <c r="H1083" s="106">
        <f>IF(E1083="NA",0,E1083*E$7)+IF(F1083="NA",0,F1083*F$7)+IF(G1083="NA",0,G1083*G$7)</f>
        <v>0</v>
      </c>
    </row>
    <row r="1084" spans="2:8" ht="20.399999999999999" x14ac:dyDescent="0.75">
      <c r="B1084" s="100">
        <v>45541</v>
      </c>
      <c r="C1084" s="101" t="s">
        <v>2792</v>
      </c>
      <c r="D1084" s="102" t="s">
        <v>2793</v>
      </c>
      <c r="E1084" s="103">
        <v>68</v>
      </c>
      <c r="F1084" s="104">
        <v>52</v>
      </c>
      <c r="G1084" s="105">
        <v>55</v>
      </c>
      <c r="H1084" s="106">
        <f>IF(E1084="NA",0,E1084*E$7)+IF(F1084="NA",0,F1084*F$7)+IF(G1084="NA",0,G1084*G$7)</f>
        <v>0</v>
      </c>
    </row>
    <row r="1085" spans="2:8" ht="20.399999999999999" x14ac:dyDescent="0.75">
      <c r="B1085" s="100">
        <v>45541</v>
      </c>
      <c r="C1085" s="101" t="s">
        <v>2846</v>
      </c>
      <c r="D1085" s="102" t="s">
        <v>2847</v>
      </c>
      <c r="E1085" s="103">
        <v>59</v>
      </c>
      <c r="F1085" s="104">
        <v>45</v>
      </c>
      <c r="G1085" s="105">
        <v>61</v>
      </c>
      <c r="H1085" s="106">
        <f>IF(E1085="NA",0,E1085*E$7)+IF(F1085="NA",0,F1085*F$7)+IF(G1085="NA",0,G1085*G$7)</f>
        <v>0</v>
      </c>
    </row>
    <row r="1086" spans="2:8" ht="20.399999999999999" x14ac:dyDescent="0.75">
      <c r="B1086" s="100">
        <v>45541</v>
      </c>
      <c r="C1086" s="101" t="s">
        <v>2844</v>
      </c>
      <c r="D1086" s="102" t="s">
        <v>2845</v>
      </c>
      <c r="E1086" s="103">
        <v>61</v>
      </c>
      <c r="F1086" s="104">
        <v>48</v>
      </c>
      <c r="G1086" s="105">
        <v>59</v>
      </c>
      <c r="H1086" s="106">
        <f>IF(E1086="NA",0,E1086*E$7)+IF(F1086="NA",0,F1086*F$7)+IF(G1086="NA",0,G1086*G$7)</f>
        <v>0</v>
      </c>
    </row>
    <row r="1087" spans="2:8" ht="20.399999999999999" x14ac:dyDescent="0.75">
      <c r="B1087" s="100">
        <v>45541</v>
      </c>
      <c r="C1087" s="101" t="s">
        <v>312</v>
      </c>
      <c r="D1087" s="102" t="s">
        <v>313</v>
      </c>
      <c r="E1087" s="103">
        <v>50</v>
      </c>
      <c r="F1087" s="104">
        <v>65</v>
      </c>
      <c r="G1087" s="105">
        <v>25</v>
      </c>
      <c r="H1087" s="106">
        <f>IF(E1087="NA",0,E1087*E$7)+IF(F1087="NA",0,F1087*F$7)+IF(G1087="NA",0,G1087*G$7)</f>
        <v>0</v>
      </c>
    </row>
    <row r="1088" spans="2:8" ht="20.399999999999999" x14ac:dyDescent="0.75">
      <c r="B1088" s="100">
        <v>45541</v>
      </c>
      <c r="C1088" s="101" t="s">
        <v>1444</v>
      </c>
      <c r="D1088" s="102" t="s">
        <v>1445</v>
      </c>
      <c r="E1088" s="103">
        <v>6</v>
      </c>
      <c r="F1088" s="104">
        <v>59</v>
      </c>
      <c r="G1088" s="105">
        <v>44</v>
      </c>
      <c r="H1088" s="106">
        <f>IF(E1088="NA",0,E1088*E$7)+IF(F1088="NA",0,F1088*F$7)+IF(G1088="NA",0,G1088*G$7)</f>
        <v>0</v>
      </c>
    </row>
    <row r="1089" spans="2:8" ht="20.399999999999999" x14ac:dyDescent="0.75">
      <c r="B1089" s="100">
        <v>45541</v>
      </c>
      <c r="C1089" s="101" t="s">
        <v>2690</v>
      </c>
      <c r="D1089" s="102" t="s">
        <v>2691</v>
      </c>
      <c r="E1089" s="103">
        <v>53</v>
      </c>
      <c r="F1089" s="104">
        <v>51</v>
      </c>
      <c r="G1089" s="105">
        <v>53</v>
      </c>
      <c r="H1089" s="106">
        <f>IF(E1089="NA",0,E1089*E$7)+IF(F1089="NA",0,F1089*F$7)+IF(G1089="NA",0,G1089*G$7)</f>
        <v>0</v>
      </c>
    </row>
    <row r="1090" spans="2:8" ht="20.399999999999999" x14ac:dyDescent="0.75">
      <c r="B1090" s="100">
        <v>45541</v>
      </c>
      <c r="C1090" s="101" t="s">
        <v>1884</v>
      </c>
      <c r="D1090" s="102" t="s">
        <v>1885</v>
      </c>
      <c r="E1090" s="103">
        <v>41</v>
      </c>
      <c r="F1090" s="104">
        <v>55</v>
      </c>
      <c r="G1090" s="105">
        <v>50</v>
      </c>
      <c r="H1090" s="106">
        <f>IF(E1090="NA",0,E1090*E$7)+IF(F1090="NA",0,F1090*F$7)+IF(G1090="NA",0,G1090*G$7)</f>
        <v>0</v>
      </c>
    </row>
    <row r="1091" spans="2:8" ht="20.399999999999999" x14ac:dyDescent="0.75">
      <c r="B1091" s="100">
        <v>45541</v>
      </c>
      <c r="C1091" s="101" t="s">
        <v>487</v>
      </c>
      <c r="D1091" s="102" t="s">
        <v>488</v>
      </c>
      <c r="E1091" s="103">
        <v>49</v>
      </c>
      <c r="F1091" s="104">
        <v>48</v>
      </c>
      <c r="G1091" s="105">
        <v>57</v>
      </c>
      <c r="H1091" s="106">
        <f>IF(E1091="NA",0,E1091*E$7)+IF(F1091="NA",0,F1091*F$7)+IF(G1091="NA",0,G1091*G$7)</f>
        <v>0</v>
      </c>
    </row>
    <row r="1092" spans="2:8" ht="20.399999999999999" x14ac:dyDescent="0.75">
      <c r="B1092" s="100">
        <v>45541</v>
      </c>
      <c r="C1092" s="101" t="s">
        <v>184</v>
      </c>
      <c r="D1092" s="102" t="s">
        <v>185</v>
      </c>
      <c r="E1092" s="103">
        <v>46</v>
      </c>
      <c r="F1092" s="104">
        <v>45</v>
      </c>
      <c r="G1092" s="105">
        <v>67</v>
      </c>
      <c r="H1092" s="106">
        <f>IF(E1092="NA",0,E1092*E$7)+IF(F1092="NA",0,F1092*F$7)+IF(G1092="NA",0,G1092*G$7)</f>
        <v>0</v>
      </c>
    </row>
    <row r="1093" spans="2:8" ht="20.399999999999999" x14ac:dyDescent="0.75">
      <c r="B1093" s="100">
        <v>45541</v>
      </c>
      <c r="C1093" s="101" t="s">
        <v>722</v>
      </c>
      <c r="D1093" s="102" t="s">
        <v>723</v>
      </c>
      <c r="E1093" s="103">
        <v>80</v>
      </c>
      <c r="F1093" s="104">
        <v>49</v>
      </c>
      <c r="G1093" s="105">
        <v>51</v>
      </c>
      <c r="H1093" s="106">
        <f>IF(E1093="NA",0,E1093*E$7)+IF(F1093="NA",0,F1093*F$7)+IF(G1093="NA",0,G1093*G$7)</f>
        <v>0</v>
      </c>
    </row>
    <row r="1094" spans="2:8" ht="20.399999999999999" x14ac:dyDescent="0.75">
      <c r="B1094" s="100">
        <v>45541</v>
      </c>
      <c r="C1094" s="101" t="s">
        <v>1888</v>
      </c>
      <c r="D1094" s="102" t="s">
        <v>1889</v>
      </c>
      <c r="E1094" s="103">
        <v>6</v>
      </c>
      <c r="F1094" s="104">
        <v>48</v>
      </c>
      <c r="G1094" s="105">
        <v>70</v>
      </c>
      <c r="H1094" s="106">
        <f>IF(E1094="NA",0,E1094*E$7)+IF(F1094="NA",0,F1094*F$7)+IF(G1094="NA",0,G1094*G$7)</f>
        <v>0</v>
      </c>
    </row>
    <row r="1095" spans="2:8" ht="20.399999999999999" x14ac:dyDescent="0.75">
      <c r="B1095" s="100">
        <v>45541</v>
      </c>
      <c r="C1095" s="101" t="s">
        <v>517</v>
      </c>
      <c r="D1095" s="102" t="s">
        <v>518</v>
      </c>
      <c r="E1095" s="103">
        <v>46</v>
      </c>
      <c r="F1095" s="104">
        <v>48</v>
      </c>
      <c r="G1095" s="105">
        <v>57</v>
      </c>
      <c r="H1095" s="106">
        <f>IF(E1095="NA",0,E1095*E$7)+IF(F1095="NA",0,F1095*F$7)+IF(G1095="NA",0,G1095*G$7)</f>
        <v>0</v>
      </c>
    </row>
    <row r="1096" spans="2:8" ht="20.399999999999999" x14ac:dyDescent="0.75">
      <c r="B1096" s="100">
        <v>45541</v>
      </c>
      <c r="C1096" s="101" t="s">
        <v>873</v>
      </c>
      <c r="D1096" s="102" t="s">
        <v>874</v>
      </c>
      <c r="E1096" s="103">
        <v>48</v>
      </c>
      <c r="F1096" s="104">
        <v>52</v>
      </c>
      <c r="G1096" s="105">
        <v>53</v>
      </c>
      <c r="H1096" s="106">
        <f>IF(E1096="NA",0,E1096*E$7)+IF(F1096="NA",0,F1096*F$7)+IF(G1096="NA",0,G1096*G$7)</f>
        <v>0</v>
      </c>
    </row>
    <row r="1097" spans="2:8" ht="20.399999999999999" x14ac:dyDescent="0.75">
      <c r="B1097" s="100">
        <v>45541</v>
      </c>
      <c r="C1097" s="101" t="s">
        <v>979</v>
      </c>
      <c r="D1097" s="102" t="s">
        <v>980</v>
      </c>
      <c r="E1097" s="103">
        <v>39</v>
      </c>
      <c r="F1097" s="104">
        <v>45</v>
      </c>
      <c r="G1097" s="105">
        <v>64</v>
      </c>
      <c r="H1097" s="106">
        <f>IF(E1097="NA",0,E1097*E$7)+IF(F1097="NA",0,F1097*F$7)+IF(G1097="NA",0,G1097*G$7)</f>
        <v>0</v>
      </c>
    </row>
    <row r="1098" spans="2:8" ht="20.399999999999999" x14ac:dyDescent="0.75">
      <c r="B1098" s="100">
        <v>45541</v>
      </c>
      <c r="C1098" s="101" t="s">
        <v>742</v>
      </c>
      <c r="D1098" s="102" t="s">
        <v>743</v>
      </c>
      <c r="E1098" s="103">
        <v>45</v>
      </c>
      <c r="F1098" s="104">
        <v>47</v>
      </c>
      <c r="G1098" s="105">
        <v>58</v>
      </c>
      <c r="H1098" s="106">
        <f>IF(E1098="NA",0,E1098*E$7)+IF(F1098="NA",0,F1098*F$7)+IF(G1098="NA",0,G1098*G$7)</f>
        <v>0</v>
      </c>
    </row>
    <row r="1099" spans="2:8" ht="20.399999999999999" x14ac:dyDescent="0.75">
      <c r="B1099" s="100">
        <v>45541</v>
      </c>
      <c r="C1099" s="101" t="s">
        <v>2400</v>
      </c>
      <c r="D1099" s="102" t="s">
        <v>2401</v>
      </c>
      <c r="E1099" s="103">
        <v>53</v>
      </c>
      <c r="F1099" s="104">
        <v>44</v>
      </c>
      <c r="G1099" s="105">
        <v>63</v>
      </c>
      <c r="H1099" s="106">
        <f>IF(E1099="NA",0,E1099*E$7)+IF(F1099="NA",0,F1099*F$7)+IF(G1099="NA",0,G1099*G$7)</f>
        <v>0</v>
      </c>
    </row>
    <row r="1100" spans="2:8" ht="20.399999999999999" x14ac:dyDescent="0.75">
      <c r="B1100" s="100">
        <v>45541</v>
      </c>
      <c r="C1100" s="101" t="s">
        <v>2927</v>
      </c>
      <c r="D1100" s="102" t="s">
        <v>2928</v>
      </c>
      <c r="E1100" s="103">
        <v>31</v>
      </c>
      <c r="F1100" s="104">
        <v>48</v>
      </c>
      <c r="G1100" s="105">
        <v>56</v>
      </c>
      <c r="H1100" s="106">
        <f>IF(E1100="NA",0,E1100*E$7)+IF(F1100="NA",0,F1100*F$7)+IF(G1100="NA",0,G1100*G$7)</f>
        <v>0</v>
      </c>
    </row>
    <row r="1101" spans="2:8" ht="20.399999999999999" x14ac:dyDescent="0.75">
      <c r="B1101" s="100">
        <v>45541</v>
      </c>
      <c r="C1101" s="101" t="s">
        <v>1246</v>
      </c>
      <c r="D1101" s="102" t="s">
        <v>1247</v>
      </c>
      <c r="E1101" s="103">
        <v>31</v>
      </c>
      <c r="F1101" s="104">
        <v>46</v>
      </c>
      <c r="G1101" s="105">
        <v>68</v>
      </c>
      <c r="H1101" s="106">
        <f>IF(E1101="NA",0,E1101*E$7)+IF(F1101="NA",0,F1101*F$7)+IF(G1101="NA",0,G1101*G$7)</f>
        <v>0</v>
      </c>
    </row>
    <row r="1102" spans="2:8" ht="20.399999999999999" x14ac:dyDescent="0.75">
      <c r="B1102" s="100">
        <v>45541</v>
      </c>
      <c r="C1102" s="101" t="s">
        <v>2086</v>
      </c>
      <c r="D1102" s="102" t="s">
        <v>2247</v>
      </c>
      <c r="E1102" s="103">
        <v>51</v>
      </c>
      <c r="F1102" s="104">
        <v>53</v>
      </c>
      <c r="G1102" s="105">
        <v>51</v>
      </c>
      <c r="H1102" s="106">
        <f>IF(E1102="NA",0,E1102*E$7)+IF(F1102="NA",0,F1102*F$7)+IF(G1102="NA",0,G1102*G$7)</f>
        <v>0</v>
      </c>
    </row>
    <row r="1103" spans="2:8" ht="20.399999999999999" x14ac:dyDescent="0.75">
      <c r="B1103" s="100">
        <v>45541</v>
      </c>
      <c r="C1103" s="101" t="s">
        <v>504</v>
      </c>
      <c r="D1103" s="102" t="s">
        <v>505</v>
      </c>
      <c r="E1103" s="103">
        <v>51</v>
      </c>
      <c r="F1103" s="104">
        <v>53</v>
      </c>
      <c r="G1103" s="105">
        <v>51</v>
      </c>
      <c r="H1103" s="106">
        <f>IF(E1103="NA",0,E1103*E$7)+IF(F1103="NA",0,F1103*F$7)+IF(G1103="NA",0,G1103*G$7)</f>
        <v>0</v>
      </c>
    </row>
    <row r="1104" spans="2:8" ht="20.399999999999999" x14ac:dyDescent="0.75">
      <c r="B1104" s="100">
        <v>45541</v>
      </c>
      <c r="C1104" s="101" t="s">
        <v>1361</v>
      </c>
      <c r="D1104" s="102" t="s">
        <v>1362</v>
      </c>
      <c r="E1104" s="103">
        <v>28</v>
      </c>
      <c r="F1104" s="104">
        <v>41</v>
      </c>
      <c r="G1104" s="105">
        <v>70</v>
      </c>
      <c r="H1104" s="106">
        <f>IF(E1104="NA",0,E1104*E$7)+IF(F1104="NA",0,F1104*F$7)+IF(G1104="NA",0,G1104*G$7)</f>
        <v>0</v>
      </c>
    </row>
    <row r="1105" spans="2:8" ht="20.399999999999999" x14ac:dyDescent="0.75">
      <c r="B1105" s="100">
        <v>45541</v>
      </c>
      <c r="C1105" s="101" t="s">
        <v>2560</v>
      </c>
      <c r="D1105" s="102" t="s">
        <v>2561</v>
      </c>
      <c r="E1105" s="103">
        <v>89</v>
      </c>
      <c r="F1105" s="104">
        <v>50</v>
      </c>
      <c r="G1105" s="105">
        <v>51</v>
      </c>
      <c r="H1105" s="106">
        <f>IF(E1105="NA",0,E1105*E$7)+IF(F1105="NA",0,F1105*F$7)+IF(G1105="NA",0,G1105*G$7)</f>
        <v>0</v>
      </c>
    </row>
    <row r="1106" spans="2:8" ht="20.399999999999999" x14ac:dyDescent="0.75">
      <c r="B1106" s="100">
        <v>45541</v>
      </c>
      <c r="C1106" s="101" t="s">
        <v>2856</v>
      </c>
      <c r="D1106" s="102" t="s">
        <v>2857</v>
      </c>
      <c r="E1106" s="103">
        <v>97</v>
      </c>
      <c r="F1106" s="104">
        <v>51</v>
      </c>
      <c r="G1106" s="105">
        <v>55</v>
      </c>
      <c r="H1106" s="106">
        <f>IF(E1106="NA",0,E1106*E$7)+IF(F1106="NA",0,F1106*F$7)+IF(G1106="NA",0,G1106*G$7)</f>
        <v>0</v>
      </c>
    </row>
    <row r="1107" spans="2:8" ht="20.399999999999999" x14ac:dyDescent="0.75">
      <c r="B1107" s="100">
        <v>45541</v>
      </c>
      <c r="C1107" s="101" t="s">
        <v>2854</v>
      </c>
      <c r="D1107" s="102" t="s">
        <v>2855</v>
      </c>
      <c r="E1107" s="103">
        <v>59</v>
      </c>
      <c r="F1107" s="104">
        <v>44</v>
      </c>
      <c r="G1107" s="105">
        <v>61</v>
      </c>
      <c r="H1107" s="106">
        <f>IF(E1107="NA",0,E1107*E$7)+IF(F1107="NA",0,F1107*F$7)+IF(G1107="NA",0,G1107*G$7)</f>
        <v>0</v>
      </c>
    </row>
    <row r="1108" spans="2:8" ht="20.399999999999999" x14ac:dyDescent="0.75">
      <c r="B1108" s="100">
        <v>45541</v>
      </c>
      <c r="C1108" s="101" t="s">
        <v>2858</v>
      </c>
      <c r="D1108" s="102" t="s">
        <v>2859</v>
      </c>
      <c r="E1108" s="103">
        <v>51</v>
      </c>
      <c r="F1108" s="104">
        <v>50</v>
      </c>
      <c r="G1108" s="105">
        <v>57</v>
      </c>
      <c r="H1108" s="106">
        <f>IF(E1108="NA",0,E1108*E$7)+IF(F1108="NA",0,F1108*F$7)+IF(G1108="NA",0,G1108*G$7)</f>
        <v>0</v>
      </c>
    </row>
    <row r="1109" spans="2:8" ht="20.399999999999999" x14ac:dyDescent="0.75">
      <c r="B1109" s="100">
        <v>45541</v>
      </c>
      <c r="C1109" s="101" t="s">
        <v>2860</v>
      </c>
      <c r="D1109" s="102" t="s">
        <v>2861</v>
      </c>
      <c r="E1109" s="103">
        <v>38</v>
      </c>
      <c r="F1109" s="104">
        <v>39</v>
      </c>
      <c r="G1109" s="105">
        <v>69</v>
      </c>
      <c r="H1109" s="106">
        <f>IF(E1109="NA",0,E1109*E$7)+IF(F1109="NA",0,F1109*F$7)+IF(G1109="NA",0,G1109*G$7)</f>
        <v>0</v>
      </c>
    </row>
    <row r="1110" spans="2:8" ht="20.399999999999999" x14ac:dyDescent="0.75">
      <c r="B1110" s="100">
        <v>45541</v>
      </c>
      <c r="C1110" s="101" t="s">
        <v>2087</v>
      </c>
      <c r="D1110" s="102" t="s">
        <v>2770</v>
      </c>
      <c r="E1110" s="103">
        <v>58</v>
      </c>
      <c r="F1110" s="104">
        <v>78</v>
      </c>
      <c r="G1110" s="105">
        <v>25</v>
      </c>
      <c r="H1110" s="106">
        <f>IF(E1110="NA",0,E1110*E$7)+IF(F1110="NA",0,F1110*F$7)+IF(G1110="NA",0,G1110*G$7)</f>
        <v>0</v>
      </c>
    </row>
    <row r="1111" spans="2:8" ht="20.399999999999999" x14ac:dyDescent="0.75">
      <c r="B1111" s="100">
        <v>45541</v>
      </c>
      <c r="C1111" s="101" t="s">
        <v>2183</v>
      </c>
      <c r="D1111" s="102" t="s">
        <v>2184</v>
      </c>
      <c r="E1111" s="103">
        <v>67</v>
      </c>
      <c r="F1111" s="104">
        <v>52</v>
      </c>
      <c r="G1111" s="105">
        <v>49</v>
      </c>
      <c r="H1111" s="106">
        <f>IF(E1111="NA",0,E1111*E$7)+IF(F1111="NA",0,F1111*F$7)+IF(G1111="NA",0,G1111*G$7)</f>
        <v>0</v>
      </c>
    </row>
    <row r="1112" spans="2:8" ht="20.399999999999999" x14ac:dyDescent="0.75">
      <c r="B1112" s="100">
        <v>45541</v>
      </c>
      <c r="C1112" s="101" t="s">
        <v>1583</v>
      </c>
      <c r="D1112" s="102" t="s">
        <v>1584</v>
      </c>
      <c r="E1112" s="103">
        <v>56</v>
      </c>
      <c r="F1112" s="104">
        <v>47</v>
      </c>
      <c r="G1112" s="105">
        <v>58</v>
      </c>
      <c r="H1112" s="106">
        <f>IF(E1112="NA",0,E1112*E$7)+IF(F1112="NA",0,F1112*F$7)+IF(G1112="NA",0,G1112*G$7)</f>
        <v>0</v>
      </c>
    </row>
    <row r="1113" spans="2:8" ht="20.399999999999999" x14ac:dyDescent="0.75">
      <c r="B1113" s="100">
        <v>45541</v>
      </c>
      <c r="C1113" s="101" t="s">
        <v>327</v>
      </c>
      <c r="D1113" s="102" t="s">
        <v>328</v>
      </c>
      <c r="E1113" s="103">
        <v>76</v>
      </c>
      <c r="F1113" s="104">
        <v>49</v>
      </c>
      <c r="G1113" s="105">
        <v>57</v>
      </c>
      <c r="H1113" s="106">
        <f>IF(E1113="NA",0,E1113*E$7)+IF(F1113="NA",0,F1113*F$7)+IF(G1113="NA",0,G1113*G$7)</f>
        <v>0</v>
      </c>
    </row>
    <row r="1114" spans="2:8" ht="20.399999999999999" x14ac:dyDescent="0.75">
      <c r="B1114" s="100">
        <v>45541</v>
      </c>
      <c r="C1114" s="101" t="s">
        <v>348</v>
      </c>
      <c r="D1114" s="102" t="s">
        <v>349</v>
      </c>
      <c r="E1114" s="103">
        <v>67</v>
      </c>
      <c r="F1114" s="104">
        <v>58</v>
      </c>
      <c r="G1114" s="105">
        <v>46</v>
      </c>
      <c r="H1114" s="106">
        <f>IF(E1114="NA",0,E1114*E$7)+IF(F1114="NA",0,F1114*F$7)+IF(G1114="NA",0,G1114*G$7)</f>
        <v>0</v>
      </c>
    </row>
    <row r="1115" spans="2:8" ht="20.399999999999999" x14ac:dyDescent="0.75">
      <c r="B1115" s="100">
        <v>45541</v>
      </c>
      <c r="C1115" s="101" t="s">
        <v>362</v>
      </c>
      <c r="D1115" s="102" t="s">
        <v>363</v>
      </c>
      <c r="E1115" s="103">
        <v>52</v>
      </c>
      <c r="F1115" s="104">
        <v>53</v>
      </c>
      <c r="G1115" s="105">
        <v>53</v>
      </c>
      <c r="H1115" s="106">
        <f>IF(E1115="NA",0,E1115*E$7)+IF(F1115="NA",0,F1115*F$7)+IF(G1115="NA",0,G1115*G$7)</f>
        <v>0</v>
      </c>
    </row>
    <row r="1116" spans="2:8" ht="20.399999999999999" x14ac:dyDescent="0.75">
      <c r="B1116" s="100">
        <v>45541</v>
      </c>
      <c r="C1116" s="101" t="s">
        <v>1500</v>
      </c>
      <c r="D1116" s="102" t="s">
        <v>1501</v>
      </c>
      <c r="E1116" s="103">
        <v>74</v>
      </c>
      <c r="F1116" s="104">
        <v>49</v>
      </c>
      <c r="G1116" s="105">
        <v>47</v>
      </c>
      <c r="H1116" s="106">
        <f>IF(E1116="NA",0,E1116*E$7)+IF(F1116="NA",0,F1116*F$7)+IF(G1116="NA",0,G1116*G$7)</f>
        <v>0</v>
      </c>
    </row>
    <row r="1117" spans="2:8" ht="20.399999999999999" x14ac:dyDescent="0.75">
      <c r="B1117" s="100">
        <v>45541</v>
      </c>
      <c r="C1117" s="101" t="s">
        <v>2720</v>
      </c>
      <c r="D1117" s="102" t="s">
        <v>2721</v>
      </c>
      <c r="E1117" s="103">
        <v>93</v>
      </c>
      <c r="F1117" s="104">
        <v>50</v>
      </c>
      <c r="G1117" s="105">
        <v>57</v>
      </c>
      <c r="H1117" s="106">
        <f>IF(E1117="NA",0,E1117*E$7)+IF(F1117="NA",0,F1117*F$7)+IF(G1117="NA",0,G1117*G$7)</f>
        <v>0</v>
      </c>
    </row>
    <row r="1118" spans="2:8" ht="20.399999999999999" x14ac:dyDescent="0.75">
      <c r="B1118" s="100">
        <v>45541</v>
      </c>
      <c r="C1118" s="101" t="s">
        <v>1228</v>
      </c>
      <c r="D1118" s="102" t="s">
        <v>1229</v>
      </c>
      <c r="E1118" s="103">
        <v>60</v>
      </c>
      <c r="F1118" s="104">
        <v>46</v>
      </c>
      <c r="G1118" s="105">
        <v>60</v>
      </c>
      <c r="H1118" s="106">
        <f>IF(E1118="NA",0,E1118*E$7)+IF(F1118="NA",0,F1118*F$7)+IF(G1118="NA",0,G1118*G$7)</f>
        <v>0</v>
      </c>
    </row>
    <row r="1119" spans="2:8" ht="20.399999999999999" x14ac:dyDescent="0.75">
      <c r="B1119" s="100">
        <v>45541</v>
      </c>
      <c r="C1119" s="101" t="s">
        <v>2107</v>
      </c>
      <c r="D1119" s="102" t="s">
        <v>2108</v>
      </c>
      <c r="E1119" s="103">
        <v>48</v>
      </c>
      <c r="F1119" s="104">
        <v>41</v>
      </c>
      <c r="G1119" s="105">
        <v>64</v>
      </c>
      <c r="H1119" s="106">
        <f>IF(E1119="NA",0,E1119*E$7)+IF(F1119="NA",0,F1119*F$7)+IF(G1119="NA",0,G1119*G$7)</f>
        <v>0</v>
      </c>
    </row>
    <row r="1120" spans="2:8" ht="20.399999999999999" x14ac:dyDescent="0.75">
      <c r="B1120" s="100">
        <v>45541</v>
      </c>
      <c r="C1120" s="101" t="s">
        <v>2618</v>
      </c>
      <c r="D1120" s="102" t="s">
        <v>2619</v>
      </c>
      <c r="E1120" s="103">
        <v>60</v>
      </c>
      <c r="F1120" s="104">
        <v>78</v>
      </c>
      <c r="G1120" s="105">
        <v>25</v>
      </c>
      <c r="H1120" s="106">
        <f>IF(E1120="NA",0,E1120*E$7)+IF(F1120="NA",0,F1120*F$7)+IF(G1120="NA",0,G1120*G$7)</f>
        <v>0</v>
      </c>
    </row>
    <row r="1121" spans="2:8" ht="20.399999999999999" x14ac:dyDescent="0.75">
      <c r="B1121" s="100">
        <v>45541</v>
      </c>
      <c r="C1121" s="101" t="s">
        <v>1157</v>
      </c>
      <c r="D1121" s="102" t="s">
        <v>1158</v>
      </c>
      <c r="E1121" s="103">
        <v>30</v>
      </c>
      <c r="F1121" s="104">
        <v>50</v>
      </c>
      <c r="G1121" s="105">
        <v>60</v>
      </c>
      <c r="H1121" s="106">
        <f>IF(E1121="NA",0,E1121*E$7)+IF(F1121="NA",0,F1121*F$7)+IF(G1121="NA",0,G1121*G$7)</f>
        <v>0</v>
      </c>
    </row>
    <row r="1122" spans="2:8" ht="20.399999999999999" x14ac:dyDescent="0.75">
      <c r="B1122" s="100">
        <v>45541</v>
      </c>
      <c r="C1122" s="101" t="s">
        <v>2932</v>
      </c>
      <c r="D1122" s="102" t="s">
        <v>2933</v>
      </c>
      <c r="E1122" s="103">
        <v>60</v>
      </c>
      <c r="F1122" s="104">
        <v>51</v>
      </c>
      <c r="G1122" s="105">
        <v>52</v>
      </c>
      <c r="H1122" s="106">
        <f>IF(E1122="NA",0,E1122*E$7)+IF(F1122="NA",0,F1122*F$7)+IF(G1122="NA",0,G1122*G$7)</f>
        <v>0</v>
      </c>
    </row>
    <row r="1123" spans="2:8" ht="20.399999999999999" x14ac:dyDescent="0.75">
      <c r="B1123" s="100">
        <v>45541</v>
      </c>
      <c r="C1123" s="101" t="s">
        <v>2331</v>
      </c>
      <c r="D1123" s="102" t="s">
        <v>2332</v>
      </c>
      <c r="E1123" s="103">
        <v>50</v>
      </c>
      <c r="F1123" s="104">
        <v>43</v>
      </c>
      <c r="G1123" s="105">
        <v>68</v>
      </c>
      <c r="H1123" s="106">
        <f>IF(E1123="NA",0,E1123*E$7)+IF(F1123="NA",0,F1123*F$7)+IF(G1123="NA",0,G1123*G$7)</f>
        <v>0</v>
      </c>
    </row>
    <row r="1124" spans="2:8" ht="20.399999999999999" x14ac:dyDescent="0.75">
      <c r="B1124" s="100">
        <v>45541</v>
      </c>
      <c r="C1124" s="101" t="s">
        <v>1505</v>
      </c>
      <c r="D1124" s="102" t="s">
        <v>1506</v>
      </c>
      <c r="E1124" s="103">
        <v>11</v>
      </c>
      <c r="F1124" s="104">
        <v>49</v>
      </c>
      <c r="G1124" s="105">
        <v>35</v>
      </c>
      <c r="H1124" s="106">
        <f>IF(E1124="NA",0,E1124*E$7)+IF(F1124="NA",0,F1124*F$7)+IF(G1124="NA",0,G1124*G$7)</f>
        <v>0</v>
      </c>
    </row>
    <row r="1125" spans="2:8" ht="20.399999999999999" x14ac:dyDescent="0.75">
      <c r="B1125" s="100">
        <v>45541</v>
      </c>
      <c r="C1125" s="101" t="s">
        <v>1523</v>
      </c>
      <c r="D1125" s="102" t="s">
        <v>2271</v>
      </c>
      <c r="E1125" s="103">
        <v>22</v>
      </c>
      <c r="F1125" s="104">
        <v>56</v>
      </c>
      <c r="G1125" s="105">
        <v>28</v>
      </c>
      <c r="H1125" s="106">
        <f>IF(E1125="NA",0,E1125*E$7)+IF(F1125="NA",0,F1125*F$7)+IF(G1125="NA",0,G1125*G$7)</f>
        <v>0</v>
      </c>
    </row>
    <row r="1126" spans="2:8" ht="20.399999999999999" x14ac:dyDescent="0.75">
      <c r="B1126" s="100">
        <v>45541</v>
      </c>
      <c r="C1126" s="101" t="s">
        <v>877</v>
      </c>
      <c r="D1126" s="102" t="s">
        <v>878</v>
      </c>
      <c r="E1126" s="103">
        <v>57</v>
      </c>
      <c r="F1126" s="104">
        <v>54</v>
      </c>
      <c r="G1126" s="105">
        <v>48</v>
      </c>
      <c r="H1126" s="106">
        <f>IF(E1126="NA",0,E1126*E$7)+IF(F1126="NA",0,F1126*F$7)+IF(G1126="NA",0,G1126*G$7)</f>
        <v>0</v>
      </c>
    </row>
    <row r="1127" spans="2:8" ht="20.399999999999999" x14ac:dyDescent="0.75">
      <c r="B1127" s="100">
        <v>45541</v>
      </c>
      <c r="C1127" s="101" t="s">
        <v>2472</v>
      </c>
      <c r="D1127" s="102" t="s">
        <v>2473</v>
      </c>
      <c r="E1127" s="103">
        <v>21</v>
      </c>
      <c r="F1127" s="104">
        <v>39</v>
      </c>
      <c r="G1127" s="105">
        <v>69</v>
      </c>
      <c r="H1127" s="106">
        <f>IF(E1127="NA",0,E1127*E$7)+IF(F1127="NA",0,F1127*F$7)+IF(G1127="NA",0,G1127*G$7)</f>
        <v>0</v>
      </c>
    </row>
    <row r="1128" spans="2:8" ht="20.399999999999999" x14ac:dyDescent="0.75">
      <c r="B1128" s="100">
        <v>45541</v>
      </c>
      <c r="C1128" s="101" t="s">
        <v>731</v>
      </c>
      <c r="D1128" s="102" t="s">
        <v>732</v>
      </c>
      <c r="E1128" s="103">
        <v>60</v>
      </c>
      <c r="F1128" s="104">
        <v>43</v>
      </c>
      <c r="G1128" s="105">
        <v>68</v>
      </c>
      <c r="H1128" s="106">
        <f>IF(E1128="NA",0,E1128*E$7)+IF(F1128="NA",0,F1128*F$7)+IF(G1128="NA",0,G1128*G$7)</f>
        <v>0</v>
      </c>
    </row>
    <row r="1129" spans="2:8" ht="20.399999999999999" x14ac:dyDescent="0.75">
      <c r="B1129" s="100">
        <v>45541</v>
      </c>
      <c r="C1129" s="101" t="s">
        <v>2591</v>
      </c>
      <c r="D1129" s="102" t="s">
        <v>2592</v>
      </c>
      <c r="E1129" s="103">
        <v>79</v>
      </c>
      <c r="F1129" s="104">
        <v>60</v>
      </c>
      <c r="G1129" s="105">
        <v>42</v>
      </c>
      <c r="H1129" s="106">
        <f>IF(E1129="NA",0,E1129*E$7)+IF(F1129="NA",0,F1129*F$7)+IF(G1129="NA",0,G1129*G$7)</f>
        <v>0</v>
      </c>
    </row>
    <row r="1130" spans="2:8" ht="20.399999999999999" x14ac:dyDescent="0.75">
      <c r="B1130" s="100">
        <v>45541</v>
      </c>
      <c r="C1130" s="101" t="s">
        <v>698</v>
      </c>
      <c r="D1130" s="102" t="s">
        <v>699</v>
      </c>
      <c r="E1130" s="103">
        <v>60</v>
      </c>
      <c r="F1130" s="104">
        <v>43</v>
      </c>
      <c r="G1130" s="105">
        <v>68</v>
      </c>
      <c r="H1130" s="106">
        <f>IF(E1130="NA",0,E1130*E$7)+IF(F1130="NA",0,F1130*F$7)+IF(G1130="NA",0,G1130*G$7)</f>
        <v>0</v>
      </c>
    </row>
    <row r="1131" spans="2:8" ht="20.399999999999999" x14ac:dyDescent="0.75">
      <c r="B1131" s="100">
        <v>45541</v>
      </c>
      <c r="C1131" s="101" t="s">
        <v>1169</v>
      </c>
      <c r="D1131" s="102" t="s">
        <v>1170</v>
      </c>
      <c r="E1131" s="103">
        <v>45</v>
      </c>
      <c r="F1131" s="104">
        <v>42</v>
      </c>
      <c r="G1131" s="105">
        <v>68</v>
      </c>
      <c r="H1131" s="106">
        <f>IF(E1131="NA",0,E1131*E$7)+IF(F1131="NA",0,F1131*F$7)+IF(G1131="NA",0,G1131*G$7)</f>
        <v>0</v>
      </c>
    </row>
    <row r="1132" spans="2:8" ht="20.399999999999999" x14ac:dyDescent="0.75">
      <c r="B1132" s="100">
        <v>45541</v>
      </c>
      <c r="C1132" s="101" t="s">
        <v>840</v>
      </c>
      <c r="D1132" s="102" t="s">
        <v>841</v>
      </c>
      <c r="E1132" s="103">
        <v>96</v>
      </c>
      <c r="F1132" s="104">
        <v>48</v>
      </c>
      <c r="G1132" s="105">
        <v>57</v>
      </c>
      <c r="H1132" s="106">
        <f>IF(E1132="NA",0,E1132*E$7)+IF(F1132="NA",0,F1132*F$7)+IF(G1132="NA",0,G1132*G$7)</f>
        <v>0</v>
      </c>
    </row>
    <row r="1133" spans="2:8" ht="20.399999999999999" x14ac:dyDescent="0.75">
      <c r="B1133" s="100">
        <v>45541</v>
      </c>
      <c r="C1133" s="101" t="s">
        <v>1068</v>
      </c>
      <c r="D1133" s="102" t="s">
        <v>1069</v>
      </c>
      <c r="E1133" s="103">
        <v>35</v>
      </c>
      <c r="F1133" s="104">
        <v>48</v>
      </c>
      <c r="G1133" s="105">
        <v>60</v>
      </c>
      <c r="H1133" s="106">
        <f>IF(E1133="NA",0,E1133*E$7)+IF(F1133="NA",0,F1133*F$7)+IF(G1133="NA",0,G1133*G$7)</f>
        <v>0</v>
      </c>
    </row>
    <row r="1134" spans="2:8" ht="20.399999999999999" x14ac:dyDescent="0.75">
      <c r="B1134" s="100">
        <v>45541</v>
      </c>
      <c r="C1134" s="101" t="s">
        <v>151</v>
      </c>
      <c r="D1134" s="102" t="s">
        <v>152</v>
      </c>
      <c r="E1134" s="103">
        <v>80</v>
      </c>
      <c r="F1134" s="104">
        <v>55</v>
      </c>
      <c r="G1134" s="105">
        <v>47</v>
      </c>
      <c r="H1134" s="106">
        <f>IF(E1134="NA",0,E1134*E$7)+IF(F1134="NA",0,F1134*F$7)+IF(G1134="NA",0,G1134*G$7)</f>
        <v>0</v>
      </c>
    </row>
    <row r="1135" spans="2:8" ht="20.399999999999999" x14ac:dyDescent="0.75">
      <c r="B1135" s="100">
        <v>45541</v>
      </c>
      <c r="C1135" s="101" t="s">
        <v>137</v>
      </c>
      <c r="D1135" s="102" t="s">
        <v>138</v>
      </c>
      <c r="E1135" s="103">
        <v>80</v>
      </c>
      <c r="F1135" s="104">
        <v>55</v>
      </c>
      <c r="G1135" s="105">
        <v>48</v>
      </c>
      <c r="H1135" s="106">
        <f>IF(E1135="NA",0,E1135*E$7)+IF(F1135="NA",0,F1135*F$7)+IF(G1135="NA",0,G1135*G$7)</f>
        <v>0</v>
      </c>
    </row>
    <row r="1136" spans="2:8" ht="20.399999999999999" x14ac:dyDescent="0.75">
      <c r="B1136" s="100">
        <v>45541</v>
      </c>
      <c r="C1136" s="101" t="s">
        <v>1554</v>
      </c>
      <c r="D1136" s="102" t="s">
        <v>1555</v>
      </c>
      <c r="E1136" s="103">
        <v>34</v>
      </c>
      <c r="F1136" s="104">
        <v>53</v>
      </c>
      <c r="G1136" s="105">
        <v>30</v>
      </c>
      <c r="H1136" s="106">
        <f>IF(E1136="NA",0,E1136*E$7)+IF(F1136="NA",0,F1136*F$7)+IF(G1136="NA",0,G1136*G$7)</f>
        <v>0</v>
      </c>
    </row>
    <row r="1137" spans="2:8" ht="20.399999999999999" x14ac:dyDescent="0.75">
      <c r="B1137" s="100">
        <v>45541</v>
      </c>
      <c r="C1137" s="101" t="s">
        <v>386</v>
      </c>
      <c r="D1137" s="102" t="s">
        <v>1998</v>
      </c>
      <c r="E1137" s="103">
        <v>22</v>
      </c>
      <c r="F1137" s="104">
        <v>47</v>
      </c>
      <c r="G1137" s="105">
        <v>46</v>
      </c>
      <c r="H1137" s="106">
        <f>IF(E1137="NA",0,E1137*E$7)+IF(F1137="NA",0,F1137*F$7)+IF(G1137="NA",0,G1137*G$7)</f>
        <v>0</v>
      </c>
    </row>
    <row r="1138" spans="2:8" ht="20.399999999999999" x14ac:dyDescent="0.75">
      <c r="B1138" s="100">
        <v>45541</v>
      </c>
      <c r="C1138" s="101" t="s">
        <v>299</v>
      </c>
      <c r="D1138" s="102" t="s">
        <v>300</v>
      </c>
      <c r="E1138" s="103">
        <v>80</v>
      </c>
      <c r="F1138" s="104">
        <v>55</v>
      </c>
      <c r="G1138" s="105">
        <v>48</v>
      </c>
      <c r="H1138" s="106">
        <f>IF(E1138="NA",0,E1138*E$7)+IF(F1138="NA",0,F1138*F$7)+IF(G1138="NA",0,G1138*G$7)</f>
        <v>0</v>
      </c>
    </row>
    <row r="1139" spans="2:8" ht="20.399999999999999" x14ac:dyDescent="0.75">
      <c r="B1139" s="100">
        <v>45541</v>
      </c>
      <c r="C1139" s="101" t="s">
        <v>1323</v>
      </c>
      <c r="D1139" s="102" t="s">
        <v>1324</v>
      </c>
      <c r="E1139" s="103">
        <v>23</v>
      </c>
      <c r="F1139" s="104">
        <v>54</v>
      </c>
      <c r="G1139" s="105">
        <v>53</v>
      </c>
      <c r="H1139" s="106">
        <f>IF(E1139="NA",0,E1139*E$7)+IF(F1139="NA",0,F1139*F$7)+IF(G1139="NA",0,G1139*G$7)</f>
        <v>0</v>
      </c>
    </row>
    <row r="1140" spans="2:8" ht="20.399999999999999" x14ac:dyDescent="0.75">
      <c r="B1140" s="100">
        <v>45541</v>
      </c>
      <c r="C1140" s="101" t="s">
        <v>2806</v>
      </c>
      <c r="D1140" s="102" t="s">
        <v>2807</v>
      </c>
      <c r="E1140" s="103">
        <v>57</v>
      </c>
      <c r="F1140" s="104">
        <v>51</v>
      </c>
      <c r="G1140" s="105">
        <v>53</v>
      </c>
      <c r="H1140" s="106">
        <f>IF(E1140="NA",0,E1140*E$7)+IF(F1140="NA",0,F1140*F$7)+IF(G1140="NA",0,G1140*G$7)</f>
        <v>0</v>
      </c>
    </row>
    <row r="1141" spans="2:8" ht="20.399999999999999" x14ac:dyDescent="0.75">
      <c r="B1141" s="100">
        <v>45541</v>
      </c>
      <c r="C1141" s="101" t="s">
        <v>2580</v>
      </c>
      <c r="D1141" s="102" t="s">
        <v>2581</v>
      </c>
      <c r="E1141" s="103">
        <v>42</v>
      </c>
      <c r="F1141" s="104">
        <v>53</v>
      </c>
      <c r="G1141" s="105">
        <v>53</v>
      </c>
      <c r="H1141" s="106">
        <f>IF(E1141="NA",0,E1141*E$7)+IF(F1141="NA",0,F1141*F$7)+IF(G1141="NA",0,G1141*G$7)</f>
        <v>0</v>
      </c>
    </row>
    <row r="1142" spans="2:8" ht="20.399999999999999" x14ac:dyDescent="0.75">
      <c r="B1142" s="100">
        <v>45541</v>
      </c>
      <c r="C1142" s="101" t="s">
        <v>2027</v>
      </c>
      <c r="D1142" s="102" t="s">
        <v>2028</v>
      </c>
      <c r="E1142" s="103">
        <v>82</v>
      </c>
      <c r="F1142" s="104">
        <v>55</v>
      </c>
      <c r="G1142" s="105">
        <v>50</v>
      </c>
      <c r="H1142" s="106">
        <f>IF(E1142="NA",0,E1142*E$7)+IF(F1142="NA",0,F1142*F$7)+IF(G1142="NA",0,G1142*G$7)</f>
        <v>0</v>
      </c>
    </row>
    <row r="1143" spans="2:8" ht="20.399999999999999" x14ac:dyDescent="0.75">
      <c r="B1143" s="100">
        <v>45541</v>
      </c>
      <c r="C1143" s="101" t="s">
        <v>1401</v>
      </c>
      <c r="D1143" s="102" t="s">
        <v>1402</v>
      </c>
      <c r="E1143" s="103">
        <v>54</v>
      </c>
      <c r="F1143" s="104">
        <v>50</v>
      </c>
      <c r="G1143" s="105">
        <v>59</v>
      </c>
      <c r="H1143" s="106">
        <f>IF(E1143="NA",0,E1143*E$7)+IF(F1143="NA",0,F1143*F$7)+IF(G1143="NA",0,G1143*G$7)</f>
        <v>0</v>
      </c>
    </row>
    <row r="1144" spans="2:8" ht="20.399999999999999" x14ac:dyDescent="0.75">
      <c r="B1144" s="100">
        <v>45541</v>
      </c>
      <c r="C1144" s="101" t="s">
        <v>617</v>
      </c>
      <c r="D1144" s="102" t="s">
        <v>618</v>
      </c>
      <c r="E1144" s="103">
        <v>39</v>
      </c>
      <c r="F1144" s="104">
        <v>52</v>
      </c>
      <c r="G1144" s="105">
        <v>53</v>
      </c>
      <c r="H1144" s="106">
        <f>IF(E1144="NA",0,E1144*E$7)+IF(F1144="NA",0,F1144*F$7)+IF(G1144="NA",0,G1144*G$7)</f>
        <v>0</v>
      </c>
    </row>
    <row r="1145" spans="2:8" ht="20.399999999999999" x14ac:dyDescent="0.75">
      <c r="B1145" s="100">
        <v>45541</v>
      </c>
      <c r="C1145" s="101" t="s">
        <v>342</v>
      </c>
      <c r="D1145" s="102" t="s">
        <v>343</v>
      </c>
      <c r="E1145" s="103">
        <v>66</v>
      </c>
      <c r="F1145" s="104">
        <v>79</v>
      </c>
      <c r="G1145" s="105">
        <v>25</v>
      </c>
      <c r="H1145" s="106">
        <f>IF(E1145="NA",0,E1145*E$7)+IF(F1145="NA",0,F1145*F$7)+IF(G1145="NA",0,G1145*G$7)</f>
        <v>0</v>
      </c>
    </row>
    <row r="1146" spans="2:8" ht="20.399999999999999" x14ac:dyDescent="0.75">
      <c r="B1146" s="100">
        <v>45541</v>
      </c>
      <c r="C1146" s="101" t="s">
        <v>2562</v>
      </c>
      <c r="D1146" s="102" t="s">
        <v>2563</v>
      </c>
      <c r="E1146" s="103">
        <v>59</v>
      </c>
      <c r="F1146" s="104">
        <v>49</v>
      </c>
      <c r="G1146" s="105">
        <v>61</v>
      </c>
      <c r="H1146" s="106">
        <f>IF(E1146="NA",0,E1146*E$7)+IF(F1146="NA",0,F1146*F$7)+IF(G1146="NA",0,G1146*G$7)</f>
        <v>0</v>
      </c>
    </row>
    <row r="1147" spans="2:8" ht="20.399999999999999" x14ac:dyDescent="0.75">
      <c r="B1147" s="100">
        <v>45541</v>
      </c>
      <c r="C1147" s="101" t="s">
        <v>2732</v>
      </c>
      <c r="D1147" s="102" t="s">
        <v>2733</v>
      </c>
      <c r="E1147" s="103">
        <v>84</v>
      </c>
      <c r="F1147" s="104">
        <v>54</v>
      </c>
      <c r="G1147" s="105">
        <v>52</v>
      </c>
      <c r="H1147" s="106">
        <f>IF(E1147="NA",0,E1147*E$7)+IF(F1147="NA",0,F1147*F$7)+IF(G1147="NA",0,G1147*G$7)</f>
        <v>0</v>
      </c>
    </row>
    <row r="1148" spans="2:8" ht="20.399999999999999" x14ac:dyDescent="0.75">
      <c r="B1148" s="100">
        <v>45541</v>
      </c>
      <c r="C1148" s="101" t="s">
        <v>162</v>
      </c>
      <c r="D1148" s="102" t="s">
        <v>1716</v>
      </c>
      <c r="E1148" s="103">
        <v>46</v>
      </c>
      <c r="F1148" s="104">
        <v>54</v>
      </c>
      <c r="G1148" s="105">
        <v>50</v>
      </c>
      <c r="H1148" s="106">
        <f>IF(E1148="NA",0,E1148*E$7)+IF(F1148="NA",0,F1148*F$7)+IF(G1148="NA",0,G1148*G$7)</f>
        <v>0</v>
      </c>
    </row>
    <row r="1149" spans="2:8" ht="20.399999999999999" x14ac:dyDescent="0.75">
      <c r="B1149" s="100">
        <v>45541</v>
      </c>
      <c r="C1149" s="101" t="s">
        <v>838</v>
      </c>
      <c r="D1149" s="102" t="s">
        <v>839</v>
      </c>
      <c r="E1149" s="103">
        <v>58</v>
      </c>
      <c r="F1149" s="104">
        <v>50</v>
      </c>
      <c r="G1149" s="105">
        <v>58</v>
      </c>
      <c r="H1149" s="106">
        <f>IF(E1149="NA",0,E1149*E$7)+IF(F1149="NA",0,F1149*F$7)+IF(G1149="NA",0,G1149*G$7)</f>
        <v>0</v>
      </c>
    </row>
    <row r="1150" spans="2:8" ht="20.399999999999999" x14ac:dyDescent="0.75">
      <c r="B1150" s="100">
        <v>45541</v>
      </c>
      <c r="C1150" s="101" t="s">
        <v>875</v>
      </c>
      <c r="D1150" s="102" t="s">
        <v>876</v>
      </c>
      <c r="E1150" s="103">
        <v>40</v>
      </c>
      <c r="F1150" s="104">
        <v>52</v>
      </c>
      <c r="G1150" s="105">
        <v>54</v>
      </c>
      <c r="H1150" s="106">
        <f>IF(E1150="NA",0,E1150*E$7)+IF(F1150="NA",0,F1150*F$7)+IF(G1150="NA",0,G1150*G$7)</f>
        <v>0</v>
      </c>
    </row>
    <row r="1151" spans="2:8" ht="20.399999999999999" x14ac:dyDescent="0.75">
      <c r="B1151" s="100">
        <v>45541</v>
      </c>
      <c r="C1151" s="101" t="s">
        <v>1260</v>
      </c>
      <c r="D1151" s="102" t="s">
        <v>1261</v>
      </c>
      <c r="E1151" s="103">
        <v>54</v>
      </c>
      <c r="F1151" s="104">
        <v>45</v>
      </c>
      <c r="G1151" s="105">
        <v>62</v>
      </c>
      <c r="H1151" s="106">
        <f>IF(E1151="NA",0,E1151*E$7)+IF(F1151="NA",0,F1151*F$7)+IF(G1151="NA",0,G1151*G$7)</f>
        <v>0</v>
      </c>
    </row>
    <row r="1152" spans="2:8" ht="20.399999999999999" x14ac:dyDescent="0.75">
      <c r="B1152" s="100">
        <v>45541</v>
      </c>
      <c r="C1152" s="101" t="s">
        <v>1574</v>
      </c>
      <c r="D1152" s="102" t="s">
        <v>1575</v>
      </c>
      <c r="E1152" s="103">
        <v>46</v>
      </c>
      <c r="F1152" s="104">
        <v>52</v>
      </c>
      <c r="G1152" s="105">
        <v>54</v>
      </c>
      <c r="H1152" s="106">
        <f>IF(E1152="NA",0,E1152*E$7)+IF(F1152="NA",0,F1152*F$7)+IF(G1152="NA",0,G1152*G$7)</f>
        <v>0</v>
      </c>
    </row>
    <row r="1153" spans="2:8" ht="20.399999999999999" x14ac:dyDescent="0.75">
      <c r="B1153" s="100">
        <v>45541</v>
      </c>
      <c r="C1153" s="101" t="s">
        <v>2645</v>
      </c>
      <c r="D1153" s="102" t="s">
        <v>2646</v>
      </c>
      <c r="E1153" s="103">
        <v>16</v>
      </c>
      <c r="F1153" s="104">
        <v>46</v>
      </c>
      <c r="G1153" s="105">
        <v>60</v>
      </c>
      <c r="H1153" s="106">
        <f>IF(E1153="NA",0,E1153*E$7)+IF(F1153="NA",0,F1153*F$7)+IF(G1153="NA",0,G1153*G$7)</f>
        <v>0</v>
      </c>
    </row>
    <row r="1154" spans="2:8" ht="20.399999999999999" x14ac:dyDescent="0.75">
      <c r="B1154" s="100">
        <v>45541</v>
      </c>
      <c r="C1154" s="101" t="s">
        <v>1371</v>
      </c>
      <c r="D1154" s="102" t="s">
        <v>1372</v>
      </c>
      <c r="E1154" s="103">
        <v>25</v>
      </c>
      <c r="F1154" s="104">
        <v>43</v>
      </c>
      <c r="G1154" s="105">
        <v>67</v>
      </c>
      <c r="H1154" s="106">
        <f>IF(E1154="NA",0,E1154*E$7)+IF(F1154="NA",0,F1154*F$7)+IF(G1154="NA",0,G1154*G$7)</f>
        <v>0</v>
      </c>
    </row>
    <row r="1155" spans="2:8" ht="20.399999999999999" x14ac:dyDescent="0.75">
      <c r="B1155" s="100">
        <v>45541</v>
      </c>
      <c r="C1155" s="101" t="s">
        <v>1040</v>
      </c>
      <c r="D1155" s="102" t="s">
        <v>1041</v>
      </c>
      <c r="E1155" s="103">
        <v>57</v>
      </c>
      <c r="F1155" s="104">
        <v>45</v>
      </c>
      <c r="G1155" s="105">
        <v>59</v>
      </c>
      <c r="H1155" s="106">
        <f>IF(E1155="NA",0,E1155*E$7)+IF(F1155="NA",0,F1155*F$7)+IF(G1155="NA",0,G1155*G$7)</f>
        <v>0</v>
      </c>
    </row>
    <row r="1156" spans="2:8" ht="20.399999999999999" x14ac:dyDescent="0.75">
      <c r="B1156" s="100">
        <v>45541</v>
      </c>
      <c r="C1156" s="101" t="s">
        <v>701</v>
      </c>
      <c r="D1156" s="102" t="s">
        <v>702</v>
      </c>
      <c r="E1156" s="103">
        <v>79</v>
      </c>
      <c r="F1156" s="104">
        <v>50</v>
      </c>
      <c r="G1156" s="105">
        <v>55</v>
      </c>
      <c r="H1156" s="106">
        <f>IF(E1156="NA",0,E1156*E$7)+IF(F1156="NA",0,F1156*F$7)+IF(G1156="NA",0,G1156*G$7)</f>
        <v>0</v>
      </c>
    </row>
    <row r="1157" spans="2:8" ht="20.399999999999999" x14ac:dyDescent="0.75">
      <c r="B1157" s="100">
        <v>45541</v>
      </c>
      <c r="C1157" s="101" t="s">
        <v>733</v>
      </c>
      <c r="D1157" s="102" t="s">
        <v>734</v>
      </c>
      <c r="E1157" s="103">
        <v>40</v>
      </c>
      <c r="F1157" s="104">
        <v>45</v>
      </c>
      <c r="G1157" s="105">
        <v>65</v>
      </c>
      <c r="H1157" s="106">
        <f>IF(E1157="NA",0,E1157*E$7)+IF(F1157="NA",0,F1157*F$7)+IF(G1157="NA",0,G1157*G$7)</f>
        <v>0</v>
      </c>
    </row>
    <row r="1158" spans="2:8" ht="20.399999999999999" x14ac:dyDescent="0.75">
      <c r="B1158" s="100">
        <v>45541</v>
      </c>
      <c r="C1158" s="101" t="s">
        <v>1100</v>
      </c>
      <c r="D1158" s="102" t="s">
        <v>1101</v>
      </c>
      <c r="E1158" s="103">
        <v>39</v>
      </c>
      <c r="F1158" s="104">
        <v>64</v>
      </c>
      <c r="G1158" s="105">
        <v>41</v>
      </c>
      <c r="H1158" s="106">
        <f>IF(E1158="NA",0,E1158*E$7)+IF(F1158="NA",0,F1158*F$7)+IF(G1158="NA",0,G1158*G$7)</f>
        <v>0</v>
      </c>
    </row>
    <row r="1159" spans="2:8" ht="20.399999999999999" x14ac:dyDescent="0.75">
      <c r="B1159" s="100">
        <v>45541</v>
      </c>
      <c r="C1159" s="101" t="s">
        <v>198</v>
      </c>
      <c r="D1159" s="102" t="s">
        <v>199</v>
      </c>
      <c r="E1159" s="103">
        <v>81</v>
      </c>
      <c r="F1159" s="104">
        <v>54</v>
      </c>
      <c r="G1159" s="105">
        <v>51</v>
      </c>
      <c r="H1159" s="106">
        <f>IF(E1159="NA",0,E1159*E$7)+IF(F1159="NA",0,F1159*F$7)+IF(G1159="NA",0,G1159*G$7)</f>
        <v>0</v>
      </c>
    </row>
    <row r="1160" spans="2:8" ht="20.399999999999999" x14ac:dyDescent="0.75">
      <c r="B1160" s="100">
        <v>45541</v>
      </c>
      <c r="C1160" s="101" t="s">
        <v>2824</v>
      </c>
      <c r="D1160" s="102" t="s">
        <v>2825</v>
      </c>
      <c r="E1160" s="103">
        <v>33</v>
      </c>
      <c r="F1160" s="104">
        <v>66</v>
      </c>
      <c r="G1160" s="105">
        <v>42</v>
      </c>
      <c r="H1160" s="106">
        <f>IF(E1160="NA",0,E1160*E$7)+IF(F1160="NA",0,F1160*F$7)+IF(G1160="NA",0,G1160*G$7)</f>
        <v>0</v>
      </c>
    </row>
    <row r="1161" spans="2:8" ht="20.399999999999999" x14ac:dyDescent="0.75">
      <c r="B1161" s="100">
        <v>45541</v>
      </c>
      <c r="C1161" s="101" t="s">
        <v>2576</v>
      </c>
      <c r="D1161" s="102" t="s">
        <v>2577</v>
      </c>
      <c r="E1161" s="103">
        <v>63</v>
      </c>
      <c r="F1161" s="104">
        <v>50</v>
      </c>
      <c r="G1161" s="105">
        <v>56</v>
      </c>
      <c r="H1161" s="106">
        <f>IF(E1161="NA",0,E1161*E$7)+IF(F1161="NA",0,F1161*F$7)+IF(G1161="NA",0,G1161*G$7)</f>
        <v>0</v>
      </c>
    </row>
    <row r="1162" spans="2:8" ht="20.399999999999999" x14ac:dyDescent="0.75">
      <c r="B1162" s="100">
        <v>45541</v>
      </c>
      <c r="C1162" s="101" t="s">
        <v>566</v>
      </c>
      <c r="D1162" s="102" t="s">
        <v>567</v>
      </c>
      <c r="E1162" s="103">
        <v>44</v>
      </c>
      <c r="F1162" s="104">
        <v>79</v>
      </c>
      <c r="G1162" s="105">
        <v>25</v>
      </c>
      <c r="H1162" s="106">
        <f>IF(E1162="NA",0,E1162*E$7)+IF(F1162="NA",0,F1162*F$7)+IF(G1162="NA",0,G1162*G$7)</f>
        <v>0</v>
      </c>
    </row>
    <row r="1163" spans="2:8" ht="20.399999999999999" x14ac:dyDescent="0.75">
      <c r="B1163" s="100">
        <v>45541</v>
      </c>
      <c r="C1163" s="101" t="s">
        <v>1692</v>
      </c>
      <c r="D1163" s="102" t="s">
        <v>1693</v>
      </c>
      <c r="E1163" s="103">
        <v>46</v>
      </c>
      <c r="F1163" s="104">
        <v>79</v>
      </c>
      <c r="G1163" s="105">
        <v>25</v>
      </c>
      <c r="H1163" s="106">
        <f>IF(E1163="NA",0,E1163*E$7)+IF(F1163="NA",0,F1163*F$7)+IF(G1163="NA",0,G1163*G$7)</f>
        <v>0</v>
      </c>
    </row>
    <row r="1164" spans="2:8" ht="20.399999999999999" x14ac:dyDescent="0.75">
      <c r="B1164" s="100">
        <v>45541</v>
      </c>
      <c r="C1164" s="101" t="s">
        <v>534</v>
      </c>
      <c r="D1164" s="102" t="s">
        <v>535</v>
      </c>
      <c r="E1164" s="103">
        <v>44</v>
      </c>
      <c r="F1164" s="104">
        <v>79</v>
      </c>
      <c r="G1164" s="105">
        <v>25</v>
      </c>
      <c r="H1164" s="106">
        <f>IF(E1164="NA",0,E1164*E$7)+IF(F1164="NA",0,F1164*F$7)+IF(G1164="NA",0,G1164*G$7)</f>
        <v>0</v>
      </c>
    </row>
    <row r="1165" spans="2:8" ht="20.399999999999999" x14ac:dyDescent="0.75">
      <c r="B1165" s="100">
        <v>45541</v>
      </c>
      <c r="C1165" s="101" t="s">
        <v>2804</v>
      </c>
      <c r="D1165" s="102" t="s">
        <v>2805</v>
      </c>
      <c r="E1165" s="103">
        <v>38</v>
      </c>
      <c r="F1165" s="104">
        <v>49</v>
      </c>
      <c r="G1165" s="105">
        <v>48</v>
      </c>
      <c r="H1165" s="106">
        <f>IF(E1165="NA",0,E1165*E$7)+IF(F1165="NA",0,F1165*F$7)+IF(G1165="NA",0,G1165*G$7)</f>
        <v>0</v>
      </c>
    </row>
    <row r="1166" spans="2:8" ht="20.399999999999999" x14ac:dyDescent="0.75">
      <c r="B1166" s="100">
        <v>45541</v>
      </c>
      <c r="C1166" s="101" t="s">
        <v>2128</v>
      </c>
      <c r="D1166" s="102" t="s">
        <v>2129</v>
      </c>
      <c r="E1166" s="103">
        <v>43</v>
      </c>
      <c r="F1166" s="104">
        <v>44</v>
      </c>
      <c r="G1166" s="105">
        <v>65</v>
      </c>
      <c r="H1166" s="106">
        <f>IF(E1166="NA",0,E1166*E$7)+IF(F1166="NA",0,F1166*F$7)+IF(G1166="NA",0,G1166*G$7)</f>
        <v>0</v>
      </c>
    </row>
    <row r="1167" spans="2:8" ht="20.399999999999999" x14ac:dyDescent="0.75">
      <c r="B1167" s="100">
        <v>45541</v>
      </c>
      <c r="C1167" s="101" t="s">
        <v>2502</v>
      </c>
      <c r="D1167" s="102" t="s">
        <v>2503</v>
      </c>
      <c r="E1167" s="103">
        <v>34</v>
      </c>
      <c r="F1167" s="104">
        <v>48</v>
      </c>
      <c r="G1167" s="105">
        <v>65</v>
      </c>
      <c r="H1167" s="106">
        <f>IF(E1167="NA",0,E1167*E$7)+IF(F1167="NA",0,F1167*F$7)+IF(G1167="NA",0,G1167*G$7)</f>
        <v>0</v>
      </c>
    </row>
    <row r="1168" spans="2:8" ht="20.399999999999999" x14ac:dyDescent="0.75">
      <c r="B1168" s="100">
        <v>45541</v>
      </c>
      <c r="C1168" s="101" t="s">
        <v>627</v>
      </c>
      <c r="D1168" s="102" t="s">
        <v>628</v>
      </c>
      <c r="E1168" s="103">
        <v>47</v>
      </c>
      <c r="F1168" s="104">
        <v>48</v>
      </c>
      <c r="G1168" s="105">
        <v>57</v>
      </c>
      <c r="H1168" s="106">
        <f>IF(E1168="NA",0,E1168*E$7)+IF(F1168="NA",0,F1168*F$7)+IF(G1168="NA",0,G1168*G$7)</f>
        <v>0</v>
      </c>
    </row>
    <row r="1169" spans="2:8" ht="20.399999999999999" x14ac:dyDescent="0.75">
      <c r="B1169" s="100">
        <v>45541</v>
      </c>
      <c r="C1169" s="101" t="s">
        <v>746</v>
      </c>
      <c r="D1169" s="102" t="s">
        <v>747</v>
      </c>
      <c r="E1169" s="103">
        <v>31</v>
      </c>
      <c r="F1169" s="104">
        <v>50</v>
      </c>
      <c r="G1169" s="105">
        <v>54</v>
      </c>
      <c r="H1169" s="106">
        <f>IF(E1169="NA",0,E1169*E$7)+IF(F1169="NA",0,F1169*F$7)+IF(G1169="NA",0,G1169*G$7)</f>
        <v>0</v>
      </c>
    </row>
    <row r="1170" spans="2:8" ht="20.399999999999999" x14ac:dyDescent="0.75">
      <c r="B1170" s="100">
        <v>45541</v>
      </c>
      <c r="C1170" s="101" t="s">
        <v>981</v>
      </c>
      <c r="D1170" s="102" t="s">
        <v>982</v>
      </c>
      <c r="E1170" s="103">
        <v>49</v>
      </c>
      <c r="F1170" s="104">
        <v>62</v>
      </c>
      <c r="G1170" s="105">
        <v>43</v>
      </c>
      <c r="H1170" s="106">
        <f>IF(E1170="NA",0,E1170*E$7)+IF(F1170="NA",0,F1170*F$7)+IF(G1170="NA",0,G1170*G$7)</f>
        <v>0</v>
      </c>
    </row>
    <row r="1171" spans="2:8" ht="20.399999999999999" x14ac:dyDescent="0.75">
      <c r="B1171" s="100">
        <v>45541</v>
      </c>
      <c r="C1171" s="101" t="s">
        <v>1266</v>
      </c>
      <c r="D1171" s="102" t="s">
        <v>1267</v>
      </c>
      <c r="E1171" s="103">
        <v>32</v>
      </c>
      <c r="F1171" s="104">
        <v>41</v>
      </c>
      <c r="G1171" s="105">
        <v>75</v>
      </c>
      <c r="H1171" s="106">
        <f>IF(E1171="NA",0,E1171*E$7)+IF(F1171="NA",0,F1171*F$7)+IF(G1171="NA",0,G1171*G$7)</f>
        <v>0</v>
      </c>
    </row>
    <row r="1172" spans="2:8" ht="20.399999999999999" x14ac:dyDescent="0.75">
      <c r="B1172" s="100">
        <v>45541</v>
      </c>
      <c r="C1172" s="101" t="s">
        <v>291</v>
      </c>
      <c r="D1172" s="102" t="s">
        <v>292</v>
      </c>
      <c r="E1172" s="103">
        <v>54</v>
      </c>
      <c r="F1172" s="104">
        <v>48</v>
      </c>
      <c r="G1172" s="105">
        <v>59</v>
      </c>
      <c r="H1172" s="106">
        <f>IF(E1172="NA",0,E1172*E$7)+IF(F1172="NA",0,F1172*F$7)+IF(G1172="NA",0,G1172*G$7)</f>
        <v>0</v>
      </c>
    </row>
    <row r="1173" spans="2:8" ht="20.399999999999999" x14ac:dyDescent="0.75">
      <c r="B1173" s="100">
        <v>45541</v>
      </c>
      <c r="C1173" s="101" t="s">
        <v>854</v>
      </c>
      <c r="D1173" s="102" t="s">
        <v>855</v>
      </c>
      <c r="E1173" s="103">
        <v>50</v>
      </c>
      <c r="F1173" s="104">
        <v>47</v>
      </c>
      <c r="G1173" s="105">
        <v>59</v>
      </c>
      <c r="H1173" s="106">
        <f>IF(E1173="NA",0,E1173*E$7)+IF(F1173="NA",0,F1173*F$7)+IF(G1173="NA",0,G1173*G$7)</f>
        <v>0</v>
      </c>
    </row>
    <row r="1174" spans="2:8" ht="20.399999999999999" x14ac:dyDescent="0.75">
      <c r="B1174" s="100">
        <v>45541</v>
      </c>
      <c r="C1174" s="101" t="s">
        <v>1224</v>
      </c>
      <c r="D1174" s="102" t="s">
        <v>1225</v>
      </c>
      <c r="E1174" s="103">
        <v>54</v>
      </c>
      <c r="F1174" s="104">
        <v>39</v>
      </c>
      <c r="G1174" s="105">
        <v>73</v>
      </c>
      <c r="H1174" s="106">
        <f>IF(E1174="NA",0,E1174*E$7)+IF(F1174="NA",0,F1174*F$7)+IF(G1174="NA",0,G1174*G$7)</f>
        <v>0</v>
      </c>
    </row>
    <row r="1175" spans="2:8" ht="20.399999999999999" x14ac:dyDescent="0.75">
      <c r="B1175" s="100">
        <v>45541</v>
      </c>
      <c r="C1175" s="101" t="s">
        <v>527</v>
      </c>
      <c r="D1175" s="102" t="s">
        <v>528</v>
      </c>
      <c r="E1175" s="103">
        <v>49</v>
      </c>
      <c r="F1175" s="104">
        <v>52</v>
      </c>
      <c r="G1175" s="105">
        <v>53</v>
      </c>
      <c r="H1175" s="106">
        <f>IF(E1175="NA",0,E1175*E$7)+IF(F1175="NA",0,F1175*F$7)+IF(G1175="NA",0,G1175*G$7)</f>
        <v>0</v>
      </c>
    </row>
    <row r="1176" spans="2:8" ht="20.399999999999999" x14ac:dyDescent="0.75">
      <c r="B1176" s="100">
        <v>45541</v>
      </c>
      <c r="C1176" s="101" t="s">
        <v>139</v>
      </c>
      <c r="D1176" s="102" t="s">
        <v>140</v>
      </c>
      <c r="E1176" s="103">
        <v>82</v>
      </c>
      <c r="F1176" s="104">
        <v>52</v>
      </c>
      <c r="G1176" s="105">
        <v>52</v>
      </c>
      <c r="H1176" s="106">
        <f>IF(E1176="NA",0,E1176*E$7)+IF(F1176="NA",0,F1176*F$7)+IF(G1176="NA",0,G1176*G$7)</f>
        <v>0</v>
      </c>
    </row>
    <row r="1177" spans="2:8" ht="20.399999999999999" x14ac:dyDescent="0.75">
      <c r="B1177" s="100">
        <v>45541</v>
      </c>
      <c r="C1177" s="101" t="s">
        <v>1254</v>
      </c>
      <c r="D1177" s="102" t="s">
        <v>1255</v>
      </c>
      <c r="E1177" s="103">
        <v>58</v>
      </c>
      <c r="F1177" s="104">
        <v>43</v>
      </c>
      <c r="G1177" s="105">
        <v>66</v>
      </c>
      <c r="H1177" s="106">
        <f>IF(E1177="NA",0,E1177*E$7)+IF(F1177="NA",0,F1177*F$7)+IF(G1177="NA",0,G1177*G$7)</f>
        <v>0</v>
      </c>
    </row>
    <row r="1178" spans="2:8" ht="20.399999999999999" x14ac:dyDescent="0.75">
      <c r="B1178" s="100">
        <v>45541</v>
      </c>
      <c r="C1178" s="101" t="s">
        <v>2444</v>
      </c>
      <c r="D1178" s="102" t="s">
        <v>2445</v>
      </c>
      <c r="E1178" s="103">
        <v>4</v>
      </c>
      <c r="F1178" s="104">
        <v>51</v>
      </c>
      <c r="G1178" s="105">
        <v>71</v>
      </c>
      <c r="H1178" s="106">
        <f>IF(E1178="NA",0,E1178*E$7)+IF(F1178="NA",0,F1178*F$7)+IF(G1178="NA",0,G1178*G$7)</f>
        <v>0</v>
      </c>
    </row>
    <row r="1179" spans="2:8" ht="20.399999999999999" x14ac:dyDescent="0.75">
      <c r="B1179" s="100">
        <v>45541</v>
      </c>
      <c r="C1179" s="101" t="s">
        <v>2834</v>
      </c>
      <c r="D1179" s="102" t="s">
        <v>2835</v>
      </c>
      <c r="E1179" s="103">
        <v>35</v>
      </c>
      <c r="F1179" s="104">
        <v>65</v>
      </c>
      <c r="G1179" s="105">
        <v>35</v>
      </c>
      <c r="H1179" s="106">
        <f>IF(E1179="NA",0,E1179*E$7)+IF(F1179="NA",0,F1179*F$7)+IF(G1179="NA",0,G1179*G$7)</f>
        <v>0</v>
      </c>
    </row>
    <row r="1180" spans="2:8" ht="20.399999999999999" x14ac:dyDescent="0.75">
      <c r="B1180" s="100">
        <v>45541</v>
      </c>
      <c r="C1180" s="101" t="s">
        <v>871</v>
      </c>
      <c r="D1180" s="102" t="s">
        <v>872</v>
      </c>
      <c r="E1180" s="103">
        <v>52</v>
      </c>
      <c r="F1180" s="104">
        <v>55</v>
      </c>
      <c r="G1180" s="105">
        <v>51</v>
      </c>
      <c r="H1180" s="106">
        <f>IF(E1180="NA",0,E1180*E$7)+IF(F1180="NA",0,F1180*F$7)+IF(G1180="NA",0,G1180*G$7)</f>
        <v>0</v>
      </c>
    </row>
    <row r="1181" spans="2:8" ht="20.399999999999999" x14ac:dyDescent="0.75">
      <c r="B1181" s="100">
        <v>45541</v>
      </c>
      <c r="C1181" s="101" t="s">
        <v>2658</v>
      </c>
      <c r="D1181" s="102" t="s">
        <v>2659</v>
      </c>
      <c r="E1181" s="103">
        <v>95</v>
      </c>
      <c r="F1181" s="104">
        <v>62</v>
      </c>
      <c r="G1181" s="105">
        <v>38</v>
      </c>
      <c r="H1181" s="106">
        <f>IF(E1181="NA",0,E1181*E$7)+IF(F1181="NA",0,F1181*F$7)+IF(G1181="NA",0,G1181*G$7)</f>
        <v>0</v>
      </c>
    </row>
    <row r="1182" spans="2:8" ht="20.399999999999999" x14ac:dyDescent="0.75">
      <c r="B1182" s="100">
        <v>45541</v>
      </c>
      <c r="C1182" s="101" t="s">
        <v>715</v>
      </c>
      <c r="D1182" s="102" t="s">
        <v>716</v>
      </c>
      <c r="E1182" s="103">
        <v>45</v>
      </c>
      <c r="F1182" s="104">
        <v>47</v>
      </c>
      <c r="G1182" s="105">
        <v>57</v>
      </c>
      <c r="H1182" s="106">
        <f>IF(E1182="NA",0,E1182*E$7)+IF(F1182="NA",0,F1182*F$7)+IF(G1182="NA",0,G1182*G$7)</f>
        <v>0</v>
      </c>
    </row>
    <row r="1183" spans="2:8" ht="20.399999999999999" x14ac:dyDescent="0.75">
      <c r="B1183" s="100">
        <v>45541</v>
      </c>
      <c r="C1183" s="101" t="s">
        <v>2442</v>
      </c>
      <c r="D1183" s="102" t="s">
        <v>2443</v>
      </c>
      <c r="E1183" s="103">
        <v>64</v>
      </c>
      <c r="F1183" s="104">
        <v>50</v>
      </c>
      <c r="G1183" s="105">
        <v>54</v>
      </c>
      <c r="H1183" s="106">
        <f>IF(E1183="NA",0,E1183*E$7)+IF(F1183="NA",0,F1183*F$7)+IF(G1183="NA",0,G1183*G$7)</f>
        <v>0</v>
      </c>
    </row>
    <row r="1184" spans="2:8" ht="20.399999999999999" x14ac:dyDescent="0.75">
      <c r="B1184" s="100">
        <v>45541</v>
      </c>
      <c r="C1184" s="101" t="s">
        <v>1911</v>
      </c>
      <c r="D1184" s="102" t="s">
        <v>1912</v>
      </c>
      <c r="E1184" s="103">
        <v>50</v>
      </c>
      <c r="F1184" s="104">
        <v>47</v>
      </c>
      <c r="G1184" s="105">
        <v>59</v>
      </c>
      <c r="H1184" s="106">
        <f>IF(E1184="NA",0,E1184*E$7)+IF(F1184="NA",0,F1184*F$7)+IF(G1184="NA",0,G1184*G$7)</f>
        <v>0</v>
      </c>
    </row>
    <row r="1185" spans="2:8" ht="20.399999999999999" x14ac:dyDescent="0.75">
      <c r="B1185" s="100">
        <v>45541</v>
      </c>
      <c r="C1185" s="101" t="s">
        <v>1096</v>
      </c>
      <c r="D1185" s="102" t="s">
        <v>1097</v>
      </c>
      <c r="E1185" s="103">
        <v>20</v>
      </c>
      <c r="F1185" s="104">
        <v>46</v>
      </c>
      <c r="G1185" s="105">
        <v>61</v>
      </c>
      <c r="H1185" s="106">
        <f>IF(E1185="NA",0,E1185*E$7)+IF(F1185="NA",0,F1185*F$7)+IF(G1185="NA",0,G1185*G$7)</f>
        <v>0</v>
      </c>
    </row>
    <row r="1186" spans="2:8" ht="20.399999999999999" x14ac:dyDescent="0.75">
      <c r="B1186" s="100">
        <v>45541</v>
      </c>
      <c r="C1186" s="101" t="s">
        <v>1515</v>
      </c>
      <c r="D1186" s="102" t="s">
        <v>1516</v>
      </c>
      <c r="E1186" s="103">
        <v>15</v>
      </c>
      <c r="F1186" s="104">
        <v>45</v>
      </c>
      <c r="G1186" s="105">
        <v>63</v>
      </c>
      <c r="H1186" s="106">
        <f>IF(E1186="NA",0,E1186*E$7)+IF(F1186="NA",0,F1186*F$7)+IF(G1186="NA",0,G1186*G$7)</f>
        <v>0</v>
      </c>
    </row>
    <row r="1187" spans="2:8" ht="20.399999999999999" x14ac:dyDescent="0.75">
      <c r="B1187" s="100">
        <v>45541</v>
      </c>
      <c r="C1187" s="101" t="s">
        <v>2660</v>
      </c>
      <c r="D1187" s="102" t="s">
        <v>2661</v>
      </c>
      <c r="E1187" s="103">
        <v>88</v>
      </c>
      <c r="F1187" s="104">
        <v>57</v>
      </c>
      <c r="G1187" s="105">
        <v>51</v>
      </c>
      <c r="H1187" s="106">
        <f>IF(E1187="NA",0,E1187*E$7)+IF(F1187="NA",0,F1187*F$7)+IF(G1187="NA",0,G1187*G$7)</f>
        <v>0</v>
      </c>
    </row>
    <row r="1188" spans="2:8" ht="20.399999999999999" x14ac:dyDescent="0.75">
      <c r="B1188" s="100">
        <v>45541</v>
      </c>
      <c r="C1188" s="101" t="s">
        <v>1210</v>
      </c>
      <c r="D1188" s="102" t="s">
        <v>1211</v>
      </c>
      <c r="E1188" s="103">
        <v>60</v>
      </c>
      <c r="F1188" s="104">
        <v>47</v>
      </c>
      <c r="G1188" s="105">
        <v>58</v>
      </c>
      <c r="H1188" s="106">
        <f>IF(E1188="NA",0,E1188*E$7)+IF(F1188="NA",0,F1188*F$7)+IF(G1188="NA",0,G1188*G$7)</f>
        <v>0</v>
      </c>
    </row>
    <row r="1189" spans="2:8" ht="20.399999999999999" x14ac:dyDescent="0.75">
      <c r="B1189" s="100">
        <v>45541</v>
      </c>
      <c r="C1189" s="101" t="s">
        <v>890</v>
      </c>
      <c r="D1189" s="102" t="s">
        <v>891</v>
      </c>
      <c r="E1189" s="103">
        <v>50</v>
      </c>
      <c r="F1189" s="104">
        <v>47</v>
      </c>
      <c r="G1189" s="105">
        <v>59</v>
      </c>
      <c r="H1189" s="106">
        <f>IF(E1189="NA",0,E1189*E$7)+IF(F1189="NA",0,F1189*F$7)+IF(G1189="NA",0,G1189*G$7)</f>
        <v>0</v>
      </c>
    </row>
    <row r="1190" spans="2:8" ht="20.399999999999999" x14ac:dyDescent="0.75">
      <c r="B1190" s="100">
        <v>45541</v>
      </c>
      <c r="C1190" s="101" t="s">
        <v>754</v>
      </c>
      <c r="D1190" s="102" t="s">
        <v>755</v>
      </c>
      <c r="E1190" s="103">
        <v>50</v>
      </c>
      <c r="F1190" s="104">
        <v>47</v>
      </c>
      <c r="G1190" s="105">
        <v>57</v>
      </c>
      <c r="H1190" s="106">
        <f>IF(E1190="NA",0,E1190*E$7)+IF(F1190="NA",0,F1190*F$7)+IF(G1190="NA",0,G1190*G$7)</f>
        <v>0</v>
      </c>
    </row>
    <row r="1191" spans="2:8" ht="20.399999999999999" x14ac:dyDescent="0.75">
      <c r="B1191" s="100">
        <v>45541</v>
      </c>
      <c r="C1191" s="101" t="s">
        <v>896</v>
      </c>
      <c r="D1191" s="102" t="s">
        <v>897</v>
      </c>
      <c r="E1191" s="103">
        <v>40</v>
      </c>
      <c r="F1191" s="104">
        <v>46</v>
      </c>
      <c r="G1191" s="105">
        <v>63</v>
      </c>
      <c r="H1191" s="106">
        <f>IF(E1191="NA",0,E1191*E$7)+IF(F1191="NA",0,F1191*F$7)+IF(G1191="NA",0,G1191*G$7)</f>
        <v>0</v>
      </c>
    </row>
    <row r="1192" spans="2:8" ht="20.399999999999999" x14ac:dyDescent="0.75">
      <c r="B1192" s="100">
        <v>45541</v>
      </c>
      <c r="C1192" s="101" t="s">
        <v>1032</v>
      </c>
      <c r="D1192" s="102" t="s">
        <v>1033</v>
      </c>
      <c r="E1192" s="103">
        <v>59</v>
      </c>
      <c r="F1192" s="104">
        <v>47</v>
      </c>
      <c r="G1192" s="105">
        <v>57</v>
      </c>
      <c r="H1192" s="106">
        <f>IF(E1192="NA",0,E1192*E$7)+IF(F1192="NA",0,F1192*F$7)+IF(G1192="NA",0,G1192*G$7)</f>
        <v>0</v>
      </c>
    </row>
    <row r="1193" spans="2:8" ht="20.399999999999999" x14ac:dyDescent="0.75">
      <c r="B1193" s="100">
        <v>45541</v>
      </c>
      <c r="C1193" s="101" t="s">
        <v>25</v>
      </c>
      <c r="D1193" s="102" t="s">
        <v>879</v>
      </c>
      <c r="E1193" s="103">
        <v>51</v>
      </c>
      <c r="F1193" s="104">
        <v>47</v>
      </c>
      <c r="G1193" s="105">
        <v>59</v>
      </c>
      <c r="H1193" s="106">
        <f>IF(E1193="NA",0,E1193*E$7)+IF(F1193="NA",0,F1193*F$7)+IF(G1193="NA",0,G1193*G$7)</f>
        <v>0</v>
      </c>
    </row>
    <row r="1194" spans="2:8" ht="20.399999999999999" x14ac:dyDescent="0.75">
      <c r="B1194" s="100">
        <v>45541</v>
      </c>
      <c r="C1194" s="101" t="s">
        <v>1131</v>
      </c>
      <c r="D1194" s="102" t="s">
        <v>1132</v>
      </c>
      <c r="E1194" s="103">
        <v>14</v>
      </c>
      <c r="F1194" s="104">
        <v>44</v>
      </c>
      <c r="G1194" s="105">
        <v>71</v>
      </c>
      <c r="H1194" s="106">
        <f>IF(E1194="NA",0,E1194*E$7)+IF(F1194="NA",0,F1194*F$7)+IF(G1194="NA",0,G1194*G$7)</f>
        <v>0</v>
      </c>
    </row>
    <row r="1195" spans="2:8" ht="20.399999999999999" x14ac:dyDescent="0.75">
      <c r="B1195" s="100">
        <v>45541</v>
      </c>
      <c r="C1195" s="101" t="s">
        <v>946</v>
      </c>
      <c r="D1195" s="102" t="s">
        <v>947</v>
      </c>
      <c r="E1195" s="103">
        <v>78</v>
      </c>
      <c r="F1195" s="104">
        <v>51</v>
      </c>
      <c r="G1195" s="105">
        <v>52</v>
      </c>
      <c r="H1195" s="106">
        <f>IF(E1195="NA",0,E1195*E$7)+IF(F1195="NA",0,F1195*F$7)+IF(G1195="NA",0,G1195*G$7)</f>
        <v>0</v>
      </c>
    </row>
    <row r="1196" spans="2:8" ht="20.399999999999999" x14ac:dyDescent="0.75">
      <c r="B1196" s="100">
        <v>45541</v>
      </c>
      <c r="C1196" s="101" t="s">
        <v>2449</v>
      </c>
      <c r="D1196" s="102" t="s">
        <v>2450</v>
      </c>
      <c r="E1196" s="103">
        <v>49</v>
      </c>
      <c r="F1196" s="104">
        <v>47</v>
      </c>
      <c r="G1196" s="105">
        <v>59</v>
      </c>
      <c r="H1196" s="106">
        <f>IF(E1196="NA",0,E1196*E$7)+IF(F1196="NA",0,F1196*F$7)+IF(G1196="NA",0,G1196*G$7)</f>
        <v>0</v>
      </c>
    </row>
    <row r="1197" spans="2:8" ht="20.399999999999999" x14ac:dyDescent="0.75">
      <c r="B1197" s="100">
        <v>45541</v>
      </c>
      <c r="C1197" s="101" t="s">
        <v>884</v>
      </c>
      <c r="D1197" s="102" t="s">
        <v>885</v>
      </c>
      <c r="E1197" s="103">
        <v>35</v>
      </c>
      <c r="F1197" s="104">
        <v>44</v>
      </c>
      <c r="G1197" s="105">
        <v>66</v>
      </c>
      <c r="H1197" s="106">
        <f>IF(E1197="NA",0,E1197*E$7)+IF(F1197="NA",0,F1197*F$7)+IF(G1197="NA",0,G1197*G$7)</f>
        <v>0</v>
      </c>
    </row>
    <row r="1198" spans="2:8" ht="20.399999999999999" x14ac:dyDescent="0.75">
      <c r="B1198" s="100">
        <v>45541</v>
      </c>
      <c r="C1198" s="101" t="s">
        <v>1191</v>
      </c>
      <c r="D1198" s="102" t="s">
        <v>1192</v>
      </c>
      <c r="E1198" s="103">
        <v>53</v>
      </c>
      <c r="F1198" s="104">
        <v>47</v>
      </c>
      <c r="G1198" s="105">
        <v>58</v>
      </c>
      <c r="H1198" s="106">
        <f>IF(E1198="NA",0,E1198*E$7)+IF(F1198="NA",0,F1198*F$7)+IF(G1198="NA",0,G1198*G$7)</f>
        <v>0</v>
      </c>
    </row>
    <row r="1199" spans="2:8" ht="20.399999999999999" x14ac:dyDescent="0.75">
      <c r="B1199" s="100">
        <v>45541</v>
      </c>
      <c r="C1199" s="101" t="s">
        <v>379</v>
      </c>
      <c r="D1199" s="102" t="s">
        <v>380</v>
      </c>
      <c r="E1199" s="103">
        <v>60</v>
      </c>
      <c r="F1199" s="104">
        <v>54</v>
      </c>
      <c r="G1199" s="105">
        <v>50</v>
      </c>
      <c r="H1199" s="106">
        <f>IF(E1199="NA",0,E1199*E$7)+IF(F1199="NA",0,F1199*F$7)+IF(G1199="NA",0,G1199*G$7)</f>
        <v>0</v>
      </c>
    </row>
    <row r="1200" spans="2:8" ht="20.399999999999999" x14ac:dyDescent="0.75">
      <c r="B1200" s="100">
        <v>45541</v>
      </c>
      <c r="C1200" s="101" t="s">
        <v>451</v>
      </c>
      <c r="D1200" s="102" t="s">
        <v>452</v>
      </c>
      <c r="E1200" s="103">
        <v>28</v>
      </c>
      <c r="F1200" s="104">
        <v>44</v>
      </c>
      <c r="G1200" s="105">
        <v>66</v>
      </c>
      <c r="H1200" s="106">
        <f>IF(E1200="NA",0,E1200*E$7)+IF(F1200="NA",0,F1200*F$7)+IF(G1200="NA",0,G1200*G$7)</f>
        <v>0</v>
      </c>
    </row>
    <row r="1201" spans="2:8" ht="20.399999999999999" x14ac:dyDescent="0.75">
      <c r="B1201" s="100">
        <v>45541</v>
      </c>
      <c r="C1201" s="101" t="s">
        <v>2624</v>
      </c>
      <c r="D1201" s="102" t="s">
        <v>2625</v>
      </c>
      <c r="E1201" s="103">
        <v>49</v>
      </c>
      <c r="F1201" s="104">
        <v>49</v>
      </c>
      <c r="G1201" s="105">
        <v>57</v>
      </c>
      <c r="H1201" s="106">
        <f>IF(E1201="NA",0,E1201*E$7)+IF(F1201="NA",0,F1201*F$7)+IF(G1201="NA",0,G1201*G$7)</f>
        <v>0</v>
      </c>
    </row>
    <row r="1202" spans="2:8" ht="20.399999999999999" x14ac:dyDescent="0.75">
      <c r="B1202" s="100">
        <v>45541</v>
      </c>
      <c r="C1202" s="101" t="s">
        <v>2726</v>
      </c>
      <c r="D1202" s="102" t="s">
        <v>2727</v>
      </c>
      <c r="E1202" s="103">
        <v>18</v>
      </c>
      <c r="F1202" s="104">
        <v>50</v>
      </c>
      <c r="G1202" s="105">
        <v>67</v>
      </c>
      <c r="H1202" s="106">
        <f>IF(E1202="NA",0,E1202*E$7)+IF(F1202="NA",0,F1202*F$7)+IF(G1202="NA",0,G1202*G$7)</f>
        <v>0</v>
      </c>
    </row>
    <row r="1203" spans="2:8" ht="20.399999999999999" x14ac:dyDescent="0.75">
      <c r="B1203" s="100">
        <v>45541</v>
      </c>
      <c r="C1203" s="101" t="s">
        <v>2175</v>
      </c>
      <c r="D1203" s="102" t="s">
        <v>2176</v>
      </c>
      <c r="E1203" s="103">
        <v>60</v>
      </c>
      <c r="F1203" s="104">
        <v>49</v>
      </c>
      <c r="G1203" s="105">
        <v>57</v>
      </c>
      <c r="H1203" s="106">
        <f>IF(E1203="NA",0,E1203*E$7)+IF(F1203="NA",0,F1203*F$7)+IF(G1203="NA",0,G1203*G$7)</f>
        <v>0</v>
      </c>
    </row>
    <row r="1204" spans="2:8" ht="20.399999999999999" x14ac:dyDescent="0.75">
      <c r="B1204" s="100">
        <v>45541</v>
      </c>
      <c r="C1204" s="101" t="s">
        <v>999</v>
      </c>
      <c r="D1204" s="102" t="s">
        <v>1000</v>
      </c>
      <c r="E1204" s="103">
        <v>30</v>
      </c>
      <c r="F1204" s="104">
        <v>54</v>
      </c>
      <c r="G1204" s="105">
        <v>50</v>
      </c>
      <c r="H1204" s="106">
        <f>IF(E1204="NA",0,E1204*E$7)+IF(F1204="NA",0,F1204*F$7)+IF(G1204="NA",0,G1204*G$7)</f>
        <v>0</v>
      </c>
    </row>
    <row r="1205" spans="2:8" ht="20.399999999999999" x14ac:dyDescent="0.75">
      <c r="B1205" s="100">
        <v>45541</v>
      </c>
      <c r="C1205" s="101" t="s">
        <v>948</v>
      </c>
      <c r="D1205" s="102" t="s">
        <v>949</v>
      </c>
      <c r="E1205" s="103">
        <v>51</v>
      </c>
      <c r="F1205" s="104">
        <v>47</v>
      </c>
      <c r="G1205" s="105">
        <v>59</v>
      </c>
      <c r="H1205" s="106">
        <f>IF(E1205="NA",0,E1205*E$7)+IF(F1205="NA",0,F1205*F$7)+IF(G1205="NA",0,G1205*G$7)</f>
        <v>0</v>
      </c>
    </row>
    <row r="1206" spans="2:8" ht="20.399999999999999" x14ac:dyDescent="0.75">
      <c r="B1206" s="100">
        <v>45541</v>
      </c>
      <c r="C1206" s="101" t="s">
        <v>865</v>
      </c>
      <c r="D1206" s="102" t="s">
        <v>866</v>
      </c>
      <c r="E1206" s="103">
        <v>78</v>
      </c>
      <c r="F1206" s="104">
        <v>52</v>
      </c>
      <c r="G1206" s="105">
        <v>53</v>
      </c>
      <c r="H1206" s="106">
        <f>IF(E1206="NA",0,E1206*E$7)+IF(F1206="NA",0,F1206*F$7)+IF(G1206="NA",0,G1206*G$7)</f>
        <v>0</v>
      </c>
    </row>
    <row r="1207" spans="2:8" ht="20.399999999999999" x14ac:dyDescent="0.75">
      <c r="B1207" s="100">
        <v>45541</v>
      </c>
      <c r="C1207" s="101" t="s">
        <v>1212</v>
      </c>
      <c r="D1207" s="102" t="s">
        <v>1213</v>
      </c>
      <c r="E1207" s="103">
        <v>34</v>
      </c>
      <c r="F1207" s="104">
        <v>47</v>
      </c>
      <c r="G1207" s="105">
        <v>62</v>
      </c>
      <c r="H1207" s="106">
        <f>IF(E1207="NA",0,E1207*E$7)+IF(F1207="NA",0,F1207*F$7)+IF(G1207="NA",0,G1207*G$7)</f>
        <v>0</v>
      </c>
    </row>
    <row r="1208" spans="2:8" ht="20.399999999999999" x14ac:dyDescent="0.75">
      <c r="B1208" s="100">
        <v>45541</v>
      </c>
      <c r="C1208" s="101" t="s">
        <v>1870</v>
      </c>
      <c r="D1208" s="102" t="s">
        <v>1871</v>
      </c>
      <c r="E1208" s="103">
        <v>42</v>
      </c>
      <c r="F1208" s="104">
        <v>62</v>
      </c>
      <c r="G1208" s="105">
        <v>32</v>
      </c>
      <c r="H1208" s="106">
        <f>IF(E1208="NA",0,E1208*E$7)+IF(F1208="NA",0,F1208*F$7)+IF(G1208="NA",0,G1208*G$7)</f>
        <v>0</v>
      </c>
    </row>
    <row r="1209" spans="2:8" ht="20.399999999999999" x14ac:dyDescent="0.75">
      <c r="B1209" s="100">
        <v>45541</v>
      </c>
      <c r="C1209" s="101" t="s">
        <v>2597</v>
      </c>
      <c r="D1209" s="102" t="s">
        <v>2598</v>
      </c>
      <c r="E1209" s="103">
        <v>32</v>
      </c>
      <c r="F1209" s="104">
        <v>43</v>
      </c>
      <c r="G1209" s="105">
        <v>65</v>
      </c>
      <c r="H1209" s="106">
        <f>IF(E1209="NA",0,E1209*E$7)+IF(F1209="NA",0,F1209*F$7)+IF(G1209="NA",0,G1209*G$7)</f>
        <v>0</v>
      </c>
    </row>
    <row r="1210" spans="2:8" ht="20.399999999999999" x14ac:dyDescent="0.75">
      <c r="B1210" s="100">
        <v>45541</v>
      </c>
      <c r="C1210" s="101" t="s">
        <v>2612</v>
      </c>
      <c r="D1210" s="102" t="s">
        <v>2613</v>
      </c>
      <c r="E1210" s="103">
        <v>43</v>
      </c>
      <c r="F1210" s="104">
        <v>47</v>
      </c>
      <c r="G1210" s="105">
        <v>58</v>
      </c>
      <c r="H1210" s="106">
        <f>IF(E1210="NA",0,E1210*E$7)+IF(F1210="NA",0,F1210*F$7)+IF(G1210="NA",0,G1210*G$7)</f>
        <v>0</v>
      </c>
    </row>
    <row r="1211" spans="2:8" ht="20.399999999999999" x14ac:dyDescent="0.75">
      <c r="B1211" s="100">
        <v>45541</v>
      </c>
      <c r="C1211" s="101" t="s">
        <v>2632</v>
      </c>
      <c r="D1211" s="102" t="s">
        <v>2633</v>
      </c>
      <c r="E1211" s="103">
        <v>40</v>
      </c>
      <c r="F1211" s="104">
        <v>46</v>
      </c>
      <c r="G1211" s="105">
        <v>61</v>
      </c>
      <c r="H1211" s="106">
        <f>IF(E1211="NA",0,E1211*E$7)+IF(F1211="NA",0,F1211*F$7)+IF(G1211="NA",0,G1211*G$7)</f>
        <v>0</v>
      </c>
    </row>
    <row r="1212" spans="2:8" ht="20.399999999999999" x14ac:dyDescent="0.75">
      <c r="B1212" s="100">
        <v>45541</v>
      </c>
      <c r="C1212" s="101" t="s">
        <v>2628</v>
      </c>
      <c r="D1212" s="102" t="s">
        <v>2629</v>
      </c>
      <c r="E1212" s="103">
        <v>51</v>
      </c>
      <c r="F1212" s="104">
        <v>49</v>
      </c>
      <c r="G1212" s="105">
        <v>53</v>
      </c>
      <c r="H1212" s="106">
        <f>IF(E1212="NA",0,E1212*E$7)+IF(F1212="NA",0,F1212*F$7)+IF(G1212="NA",0,G1212*G$7)</f>
        <v>0</v>
      </c>
    </row>
    <row r="1213" spans="2:8" ht="20.399999999999999" x14ac:dyDescent="0.75">
      <c r="B1213" s="100">
        <v>45541</v>
      </c>
      <c r="C1213" s="101" t="s">
        <v>2570</v>
      </c>
      <c r="D1213" s="102" t="s">
        <v>2571</v>
      </c>
      <c r="E1213" s="103">
        <v>31</v>
      </c>
      <c r="F1213" s="104">
        <v>54</v>
      </c>
      <c r="G1213" s="105">
        <v>51</v>
      </c>
      <c r="H1213" s="106">
        <f>IF(E1213="NA",0,E1213*E$7)+IF(F1213="NA",0,F1213*F$7)+IF(G1213="NA",0,G1213*G$7)</f>
        <v>0</v>
      </c>
    </row>
    <row r="1214" spans="2:8" ht="20.399999999999999" x14ac:dyDescent="0.75">
      <c r="B1214" s="100">
        <v>45541</v>
      </c>
      <c r="C1214" s="101" t="s">
        <v>2582</v>
      </c>
      <c r="D1214" s="102" t="s">
        <v>2583</v>
      </c>
      <c r="E1214" s="103">
        <v>45</v>
      </c>
      <c r="F1214" s="104">
        <v>52</v>
      </c>
      <c r="G1214" s="105">
        <v>53</v>
      </c>
      <c r="H1214" s="106">
        <f>IF(E1214="NA",0,E1214*E$7)+IF(F1214="NA",0,F1214*F$7)+IF(G1214="NA",0,G1214*G$7)</f>
        <v>0</v>
      </c>
    </row>
    <row r="1215" spans="2:8" ht="20.399999999999999" x14ac:dyDescent="0.75">
      <c r="B1215" s="100">
        <v>45541</v>
      </c>
      <c r="C1215" s="101" t="s">
        <v>2630</v>
      </c>
      <c r="D1215" s="102" t="s">
        <v>2631</v>
      </c>
      <c r="E1215" s="103">
        <v>32</v>
      </c>
      <c r="F1215" s="104">
        <v>44</v>
      </c>
      <c r="G1215" s="105">
        <v>65</v>
      </c>
      <c r="H1215" s="106">
        <f>IF(E1215="NA",0,E1215*E$7)+IF(F1215="NA",0,F1215*F$7)+IF(G1215="NA",0,G1215*G$7)</f>
        <v>0</v>
      </c>
    </row>
    <row r="1216" spans="2:8" ht="20.399999999999999" x14ac:dyDescent="0.75">
      <c r="B1216" s="100">
        <v>45541</v>
      </c>
      <c r="C1216" s="101" t="s">
        <v>2140</v>
      </c>
      <c r="D1216" s="102" t="s">
        <v>2141</v>
      </c>
      <c r="E1216" s="103">
        <v>34</v>
      </c>
      <c r="F1216" s="104">
        <v>47</v>
      </c>
      <c r="G1216" s="105">
        <v>62</v>
      </c>
      <c r="H1216" s="106">
        <f>IF(E1216="NA",0,E1216*E$7)+IF(F1216="NA",0,F1216*F$7)+IF(G1216="NA",0,G1216*G$7)</f>
        <v>0</v>
      </c>
    </row>
    <row r="1217" spans="2:8" ht="20.399999999999999" x14ac:dyDescent="0.75">
      <c r="B1217" s="100">
        <v>45541</v>
      </c>
      <c r="C1217" s="101" t="s">
        <v>2514</v>
      </c>
      <c r="D1217" s="102" t="s">
        <v>2515</v>
      </c>
      <c r="E1217" s="103">
        <v>33</v>
      </c>
      <c r="F1217" s="104">
        <v>56</v>
      </c>
      <c r="G1217" s="105">
        <v>49</v>
      </c>
      <c r="H1217" s="106">
        <f>IF(E1217="NA",0,E1217*E$7)+IF(F1217="NA",0,F1217*F$7)+IF(G1217="NA",0,G1217*G$7)</f>
        <v>0</v>
      </c>
    </row>
    <row r="1218" spans="2:8" ht="20.399999999999999" x14ac:dyDescent="0.75">
      <c r="B1218" s="100">
        <v>45541</v>
      </c>
      <c r="C1218" s="101" t="s">
        <v>80</v>
      </c>
      <c r="D1218" s="102" t="s">
        <v>81</v>
      </c>
      <c r="E1218" s="103">
        <v>47</v>
      </c>
      <c r="F1218" s="104">
        <v>51</v>
      </c>
      <c r="G1218" s="105">
        <v>55</v>
      </c>
      <c r="H1218" s="106">
        <f>IF(E1218="NA",0,E1218*E$7)+IF(F1218="NA",0,F1218*F$7)+IF(G1218="NA",0,G1218*G$7)</f>
        <v>0</v>
      </c>
    </row>
    <row r="1219" spans="2:8" ht="20.399999999999999" x14ac:dyDescent="0.75">
      <c r="B1219" s="100">
        <v>45541</v>
      </c>
      <c r="C1219" s="101" t="s">
        <v>1878</v>
      </c>
      <c r="D1219" s="102" t="s">
        <v>1879</v>
      </c>
      <c r="E1219" s="103">
        <v>39</v>
      </c>
      <c r="F1219" s="104">
        <v>60</v>
      </c>
      <c r="G1219" s="105">
        <v>40</v>
      </c>
      <c r="H1219" s="106">
        <f>IF(E1219="NA",0,E1219*E$7)+IF(F1219="NA",0,F1219*F$7)+IF(G1219="NA",0,G1219*G$7)</f>
        <v>0</v>
      </c>
    </row>
    <row r="1220" spans="2:8" ht="20.399999999999999" x14ac:dyDescent="0.75">
      <c r="B1220" s="100">
        <v>45541</v>
      </c>
      <c r="C1220" s="101" t="s">
        <v>647</v>
      </c>
      <c r="D1220" s="102" t="s">
        <v>648</v>
      </c>
      <c r="E1220" s="103">
        <v>71</v>
      </c>
      <c r="F1220" s="104">
        <v>50</v>
      </c>
      <c r="G1220" s="105">
        <v>58</v>
      </c>
      <c r="H1220" s="106">
        <f>IF(E1220="NA",0,E1220*E$7)+IF(F1220="NA",0,F1220*F$7)+IF(G1220="NA",0,G1220*G$7)</f>
        <v>0</v>
      </c>
    </row>
    <row r="1221" spans="2:8" ht="20.399999999999999" x14ac:dyDescent="0.75">
      <c r="B1221" s="100">
        <v>45541</v>
      </c>
      <c r="C1221" s="101" t="s">
        <v>494</v>
      </c>
      <c r="D1221" s="102" t="s">
        <v>495</v>
      </c>
      <c r="E1221" s="103">
        <v>49</v>
      </c>
      <c r="F1221" s="104">
        <v>48</v>
      </c>
      <c r="G1221" s="105">
        <v>58</v>
      </c>
      <c r="H1221" s="106">
        <f>IF(E1221="NA",0,E1221*E$7)+IF(F1221="NA",0,F1221*F$7)+IF(G1221="NA",0,G1221*G$7)</f>
        <v>0</v>
      </c>
    </row>
    <row r="1222" spans="2:8" ht="20.399999999999999" x14ac:dyDescent="0.75">
      <c r="B1222" s="100">
        <v>45541</v>
      </c>
      <c r="C1222" s="101" t="s">
        <v>284</v>
      </c>
      <c r="D1222" s="102" t="s">
        <v>285</v>
      </c>
      <c r="E1222" s="103">
        <v>55</v>
      </c>
      <c r="F1222" s="104">
        <v>54</v>
      </c>
      <c r="G1222" s="105">
        <v>53</v>
      </c>
      <c r="H1222" s="106">
        <f>IF(E1222="NA",0,E1222*E$7)+IF(F1222="NA",0,F1222*F$7)+IF(G1222="NA",0,G1222*G$7)</f>
        <v>0</v>
      </c>
    </row>
    <row r="1223" spans="2:8" ht="20.399999999999999" x14ac:dyDescent="0.75">
      <c r="B1223" s="100">
        <v>45541</v>
      </c>
      <c r="C1223" s="101" t="s">
        <v>92</v>
      </c>
      <c r="D1223" s="102" t="s">
        <v>93</v>
      </c>
      <c r="E1223" s="103">
        <v>70</v>
      </c>
      <c r="F1223" s="104">
        <v>51</v>
      </c>
      <c r="G1223" s="105">
        <v>56</v>
      </c>
      <c r="H1223" s="106">
        <f>IF(E1223="NA",0,E1223*E$7)+IF(F1223="NA",0,F1223*F$7)+IF(G1223="NA",0,G1223*G$7)</f>
        <v>0</v>
      </c>
    </row>
    <row r="1224" spans="2:8" ht="20.399999999999999" x14ac:dyDescent="0.75">
      <c r="B1224" s="100">
        <v>45541</v>
      </c>
      <c r="C1224" s="101" t="s">
        <v>1566</v>
      </c>
      <c r="D1224" s="102" t="s">
        <v>1567</v>
      </c>
      <c r="E1224" s="103">
        <v>44</v>
      </c>
      <c r="F1224" s="104">
        <v>49</v>
      </c>
      <c r="G1224" s="105">
        <v>55</v>
      </c>
      <c r="H1224" s="106">
        <f>IF(E1224="NA",0,E1224*E$7)+IF(F1224="NA",0,F1224*F$7)+IF(G1224="NA",0,G1224*G$7)</f>
        <v>0</v>
      </c>
    </row>
    <row r="1225" spans="2:8" ht="20.399999999999999" x14ac:dyDescent="0.75">
      <c r="B1225" s="100">
        <v>45541</v>
      </c>
      <c r="C1225" s="101" t="s">
        <v>1900</v>
      </c>
      <c r="D1225" s="102" t="s">
        <v>1901</v>
      </c>
      <c r="E1225" s="103">
        <v>53</v>
      </c>
      <c r="F1225" s="104">
        <v>47</v>
      </c>
      <c r="G1225" s="105">
        <v>54</v>
      </c>
      <c r="H1225" s="106">
        <f>IF(E1225="NA",0,E1225*E$7)+IF(F1225="NA",0,F1225*F$7)+IF(G1225="NA",0,G1225*G$7)</f>
        <v>0</v>
      </c>
    </row>
    <row r="1226" spans="2:8" ht="20.399999999999999" x14ac:dyDescent="0.75">
      <c r="B1226" s="100">
        <v>45541</v>
      </c>
      <c r="C1226" s="101" t="s">
        <v>1036</v>
      </c>
      <c r="D1226" s="102" t="s">
        <v>1037</v>
      </c>
      <c r="E1226" s="103">
        <v>24</v>
      </c>
      <c r="F1226" s="104">
        <v>41</v>
      </c>
      <c r="G1226" s="105">
        <v>73</v>
      </c>
      <c r="H1226" s="106">
        <f>IF(E1226="NA",0,E1226*E$7)+IF(F1226="NA",0,F1226*F$7)+IF(G1226="NA",0,G1226*G$7)</f>
        <v>0</v>
      </c>
    </row>
    <row r="1227" spans="2:8" ht="20.399999999999999" x14ac:dyDescent="0.75">
      <c r="B1227" s="100">
        <v>45541</v>
      </c>
      <c r="C1227" s="101" t="s">
        <v>1375</v>
      </c>
      <c r="D1227" s="102" t="s">
        <v>1376</v>
      </c>
      <c r="E1227" s="103">
        <v>8</v>
      </c>
      <c r="F1227" s="104">
        <v>65</v>
      </c>
      <c r="G1227" s="105">
        <v>48</v>
      </c>
      <c r="H1227" s="106">
        <f>IF(E1227="NA",0,E1227*E$7)+IF(F1227="NA",0,F1227*F$7)+IF(G1227="NA",0,G1227*G$7)</f>
        <v>0</v>
      </c>
    </row>
    <row r="1228" spans="2:8" ht="20.399999999999999" x14ac:dyDescent="0.75">
      <c r="B1228" s="100">
        <v>45541</v>
      </c>
      <c r="C1228" s="101" t="s">
        <v>2649</v>
      </c>
      <c r="D1228" s="102" t="s">
        <v>2650</v>
      </c>
      <c r="E1228" s="103">
        <v>40</v>
      </c>
      <c r="F1228" s="104">
        <v>44</v>
      </c>
      <c r="G1228" s="105">
        <v>69</v>
      </c>
      <c r="H1228" s="106">
        <f>IF(E1228="NA",0,E1228*E$7)+IF(F1228="NA",0,F1228*F$7)+IF(G1228="NA",0,G1228*G$7)</f>
        <v>0</v>
      </c>
    </row>
    <row r="1229" spans="2:8" ht="20.399999999999999" x14ac:dyDescent="0.75">
      <c r="B1229" s="100">
        <v>45541</v>
      </c>
      <c r="C1229" s="101" t="s">
        <v>2240</v>
      </c>
      <c r="D1229" s="102" t="s">
        <v>2241</v>
      </c>
      <c r="E1229" s="103">
        <v>56</v>
      </c>
      <c r="F1229" s="104">
        <v>45</v>
      </c>
      <c r="G1229" s="105">
        <v>60</v>
      </c>
      <c r="H1229" s="106">
        <f>IF(E1229="NA",0,E1229*E$7)+IF(F1229="NA",0,F1229*F$7)+IF(G1229="NA",0,G1229*G$7)</f>
        <v>0</v>
      </c>
    </row>
    <row r="1230" spans="2:8" ht="20.399999999999999" x14ac:dyDescent="0.75">
      <c r="B1230" s="100">
        <v>45541</v>
      </c>
      <c r="C1230" s="101" t="s">
        <v>2218</v>
      </c>
      <c r="D1230" s="102" t="s">
        <v>2219</v>
      </c>
      <c r="E1230" s="103">
        <v>77</v>
      </c>
      <c r="F1230" s="104">
        <v>51</v>
      </c>
      <c r="G1230" s="105">
        <v>52</v>
      </c>
      <c r="H1230" s="106">
        <f>IF(E1230="NA",0,E1230*E$7)+IF(F1230="NA",0,F1230*F$7)+IF(G1230="NA",0,G1230*G$7)</f>
        <v>0</v>
      </c>
    </row>
    <row r="1231" spans="2:8" ht="20.399999999999999" x14ac:dyDescent="0.75">
      <c r="B1231" s="100">
        <v>45541</v>
      </c>
      <c r="C1231" s="101" t="s">
        <v>1248</v>
      </c>
      <c r="D1231" s="102" t="s">
        <v>1249</v>
      </c>
      <c r="E1231" s="103">
        <v>39</v>
      </c>
      <c r="F1231" s="104">
        <v>58</v>
      </c>
      <c r="G1231" s="105">
        <v>48</v>
      </c>
      <c r="H1231" s="106">
        <f>IF(E1231="NA",0,E1231*E$7)+IF(F1231="NA",0,F1231*F$7)+IF(G1231="NA",0,G1231*G$7)</f>
        <v>0</v>
      </c>
    </row>
    <row r="1232" spans="2:8" ht="20.399999999999999" x14ac:dyDescent="0.75">
      <c r="B1232" s="100">
        <v>45541</v>
      </c>
      <c r="C1232" s="101" t="s">
        <v>605</v>
      </c>
      <c r="D1232" s="102" t="s">
        <v>606</v>
      </c>
      <c r="E1232" s="103">
        <v>39</v>
      </c>
      <c r="F1232" s="104">
        <v>57</v>
      </c>
      <c r="G1232" s="105">
        <v>48</v>
      </c>
      <c r="H1232" s="106">
        <f>IF(E1232="NA",0,E1232*E$7)+IF(F1232="NA",0,F1232*F$7)+IF(G1232="NA",0,G1232*G$7)</f>
        <v>0</v>
      </c>
    </row>
    <row r="1233" spans="2:8" ht="20.399999999999999" x14ac:dyDescent="0.75">
      <c r="B1233" s="100">
        <v>45541</v>
      </c>
      <c r="C1233" s="101" t="s">
        <v>2216</v>
      </c>
      <c r="D1233" s="102" t="s">
        <v>2217</v>
      </c>
      <c r="E1233" s="103">
        <v>37</v>
      </c>
      <c r="F1233" s="104">
        <v>44</v>
      </c>
      <c r="G1233" s="105">
        <v>63</v>
      </c>
      <c r="H1233" s="106">
        <f>IF(E1233="NA",0,E1233*E$7)+IF(F1233="NA",0,F1233*F$7)+IF(G1233="NA",0,G1233*G$7)</f>
        <v>0</v>
      </c>
    </row>
    <row r="1234" spans="2:8" ht="20.399999999999999" x14ac:dyDescent="0.75">
      <c r="B1234" s="100">
        <v>45541</v>
      </c>
      <c r="C1234" s="101" t="s">
        <v>2090</v>
      </c>
      <c r="D1234" s="102" t="s">
        <v>2253</v>
      </c>
      <c r="E1234" s="103">
        <v>39</v>
      </c>
      <c r="F1234" s="104">
        <v>58</v>
      </c>
      <c r="G1234" s="105">
        <v>48</v>
      </c>
      <c r="H1234" s="106">
        <f>IF(E1234="NA",0,E1234*E$7)+IF(F1234="NA",0,F1234*F$7)+IF(G1234="NA",0,G1234*G$7)</f>
        <v>0</v>
      </c>
    </row>
    <row r="1235" spans="2:8" ht="20.399999999999999" x14ac:dyDescent="0.75">
      <c r="B1235" s="100">
        <v>45541</v>
      </c>
      <c r="C1235" s="101" t="s">
        <v>729</v>
      </c>
      <c r="D1235" s="102" t="s">
        <v>730</v>
      </c>
      <c r="E1235" s="103">
        <v>65</v>
      </c>
      <c r="F1235" s="104">
        <v>55</v>
      </c>
      <c r="G1235" s="105">
        <v>49</v>
      </c>
      <c r="H1235" s="106">
        <f>IF(E1235="NA",0,E1235*E$7)+IF(F1235="NA",0,F1235*F$7)+IF(G1235="NA",0,G1235*G$7)</f>
        <v>0</v>
      </c>
    </row>
    <row r="1236" spans="2:8" ht="20.399999999999999" x14ac:dyDescent="0.75">
      <c r="B1236" s="100">
        <v>45541</v>
      </c>
      <c r="C1236" s="101" t="s">
        <v>485</v>
      </c>
      <c r="D1236" s="102" t="s">
        <v>486</v>
      </c>
      <c r="E1236" s="103">
        <v>91</v>
      </c>
      <c r="F1236" s="104">
        <v>57</v>
      </c>
      <c r="G1236" s="105">
        <v>40</v>
      </c>
      <c r="H1236" s="106">
        <f>IF(E1236="NA",0,E1236*E$7)+IF(F1236="NA",0,F1236*F$7)+IF(G1236="NA",0,G1236*G$7)</f>
        <v>0</v>
      </c>
    </row>
    <row r="1237" spans="2:8" ht="20.399999999999999" x14ac:dyDescent="0.75">
      <c r="B1237" s="100">
        <v>45541</v>
      </c>
      <c r="C1237" s="101" t="s">
        <v>2212</v>
      </c>
      <c r="D1237" s="102" t="s">
        <v>2213</v>
      </c>
      <c r="E1237" s="103">
        <v>22</v>
      </c>
      <c r="F1237" s="104">
        <v>44</v>
      </c>
      <c r="G1237" s="105">
        <v>65</v>
      </c>
      <c r="H1237" s="106">
        <f>IF(E1237="NA",0,E1237*E$7)+IF(F1237="NA",0,F1237*F$7)+IF(G1237="NA",0,G1237*G$7)</f>
        <v>0</v>
      </c>
    </row>
    <row r="1238" spans="2:8" ht="20.399999999999999" x14ac:dyDescent="0.75">
      <c r="B1238" s="100">
        <v>45541</v>
      </c>
      <c r="C1238" s="101" t="s">
        <v>2639</v>
      </c>
      <c r="D1238" s="102" t="s">
        <v>2640</v>
      </c>
      <c r="E1238" s="103">
        <v>29</v>
      </c>
      <c r="F1238" s="104">
        <v>49</v>
      </c>
      <c r="G1238" s="105">
        <v>58</v>
      </c>
      <c r="H1238" s="106">
        <f>IF(E1238="NA",0,E1238*E$7)+IF(F1238="NA",0,F1238*F$7)+IF(G1238="NA",0,G1238*G$7)</f>
        <v>0</v>
      </c>
    </row>
    <row r="1239" spans="2:8" ht="20.399999999999999" x14ac:dyDescent="0.75">
      <c r="B1239" s="100">
        <v>45541</v>
      </c>
      <c r="C1239" s="101" t="s">
        <v>2236</v>
      </c>
      <c r="D1239" s="102" t="s">
        <v>2237</v>
      </c>
      <c r="E1239" s="103">
        <v>72</v>
      </c>
      <c r="F1239" s="104">
        <v>51</v>
      </c>
      <c r="G1239" s="105">
        <v>53</v>
      </c>
      <c r="H1239" s="106">
        <f>IF(E1239="NA",0,E1239*E$7)+IF(F1239="NA",0,F1239*F$7)+IF(G1239="NA",0,G1239*G$7)</f>
        <v>0</v>
      </c>
    </row>
    <row r="1240" spans="2:8" ht="20.399999999999999" x14ac:dyDescent="0.75">
      <c r="B1240" s="100">
        <v>45541</v>
      </c>
      <c r="C1240" s="101" t="s">
        <v>2214</v>
      </c>
      <c r="D1240" s="102" t="s">
        <v>2215</v>
      </c>
      <c r="E1240" s="103">
        <v>74</v>
      </c>
      <c r="F1240" s="104">
        <v>50</v>
      </c>
      <c r="G1240" s="105">
        <v>51</v>
      </c>
      <c r="H1240" s="106">
        <f>IF(E1240="NA",0,E1240*E$7)+IF(F1240="NA",0,F1240*F$7)+IF(G1240="NA",0,G1240*G$7)</f>
        <v>0</v>
      </c>
    </row>
    <row r="1241" spans="2:8" ht="20.399999999999999" x14ac:dyDescent="0.75">
      <c r="B1241" s="100">
        <v>45541</v>
      </c>
      <c r="C1241" s="101" t="s">
        <v>331</v>
      </c>
      <c r="D1241" s="102" t="s">
        <v>332</v>
      </c>
      <c r="E1241" s="103">
        <v>63</v>
      </c>
      <c r="F1241" s="104">
        <v>60</v>
      </c>
      <c r="G1241" s="105">
        <v>43</v>
      </c>
      <c r="H1241" s="106">
        <f>IF(E1241="NA",0,E1241*E$7)+IF(F1241="NA",0,F1241*F$7)+IF(G1241="NA",0,G1241*G$7)</f>
        <v>0</v>
      </c>
    </row>
    <row r="1242" spans="2:8" ht="20.399999999999999" x14ac:dyDescent="0.75">
      <c r="B1242" s="100">
        <v>45541</v>
      </c>
      <c r="C1242" s="101" t="s">
        <v>2676</v>
      </c>
      <c r="D1242" s="102" t="s">
        <v>2677</v>
      </c>
      <c r="E1242" s="103">
        <v>84</v>
      </c>
      <c r="F1242" s="104">
        <v>49</v>
      </c>
      <c r="G1242" s="105">
        <v>59</v>
      </c>
      <c r="H1242" s="106">
        <f>IF(E1242="NA",0,E1242*E$7)+IF(F1242="NA",0,F1242*F$7)+IF(G1242="NA",0,G1242*G$7)</f>
        <v>0</v>
      </c>
    </row>
    <row r="1243" spans="2:8" ht="20.399999999999999" x14ac:dyDescent="0.75">
      <c r="B1243" s="100">
        <v>45541</v>
      </c>
      <c r="C1243" s="101" t="s">
        <v>689</v>
      </c>
      <c r="D1243" s="102" t="s">
        <v>690</v>
      </c>
      <c r="E1243" s="103">
        <v>42</v>
      </c>
      <c r="F1243" s="104">
        <v>49</v>
      </c>
      <c r="G1243" s="105">
        <v>56</v>
      </c>
      <c r="H1243" s="106">
        <f>IF(E1243="NA",0,E1243*E$7)+IF(F1243="NA",0,F1243*F$7)+IF(G1243="NA",0,G1243*G$7)</f>
        <v>0</v>
      </c>
    </row>
    <row r="1244" spans="2:8" ht="20.399999999999999" x14ac:dyDescent="0.75">
      <c r="B1244" s="100">
        <v>45541</v>
      </c>
      <c r="C1244" s="101" t="s">
        <v>2700</v>
      </c>
      <c r="D1244" s="102" t="s">
        <v>2701</v>
      </c>
      <c r="E1244" s="103">
        <v>82</v>
      </c>
      <c r="F1244" s="104">
        <v>55</v>
      </c>
      <c r="G1244" s="105">
        <v>46</v>
      </c>
      <c r="H1244" s="106">
        <f>IF(E1244="NA",0,E1244*E$7)+IF(F1244="NA",0,F1244*F$7)+IF(G1244="NA",0,G1244*G$7)</f>
        <v>0</v>
      </c>
    </row>
    <row r="1245" spans="2:8" ht="20.399999999999999" x14ac:dyDescent="0.75">
      <c r="B1245" s="100">
        <v>45541</v>
      </c>
      <c r="C1245" s="101" t="s">
        <v>812</v>
      </c>
      <c r="D1245" s="102" t="s">
        <v>813</v>
      </c>
      <c r="E1245" s="103">
        <v>31</v>
      </c>
      <c r="F1245" s="104">
        <v>53</v>
      </c>
      <c r="G1245" s="105">
        <v>44</v>
      </c>
      <c r="H1245" s="106">
        <f>IF(E1245="NA",0,E1245*E$7)+IF(F1245="NA",0,F1245*F$7)+IF(G1245="NA",0,G1245*G$7)</f>
        <v>0</v>
      </c>
    </row>
    <row r="1246" spans="2:8" ht="20.399999999999999" x14ac:dyDescent="0.75">
      <c r="B1246" s="100">
        <v>45541</v>
      </c>
      <c r="C1246" s="101" t="s">
        <v>17</v>
      </c>
      <c r="D1246" s="102" t="s">
        <v>202</v>
      </c>
      <c r="E1246" s="103">
        <v>48</v>
      </c>
      <c r="F1246" s="104">
        <v>73</v>
      </c>
      <c r="G1246" s="105">
        <v>24</v>
      </c>
      <c r="H1246" s="106">
        <f>IF(E1246="NA",0,E1246*E$7)+IF(F1246="NA",0,F1246*F$7)+IF(G1246="NA",0,G1246*G$7)</f>
        <v>0</v>
      </c>
    </row>
    <row r="1247" spans="2:8" ht="20.399999999999999" x14ac:dyDescent="0.75">
      <c r="B1247" s="100">
        <v>45541</v>
      </c>
      <c r="C1247" s="101" t="s">
        <v>2742</v>
      </c>
      <c r="D1247" s="102" t="s">
        <v>2743</v>
      </c>
      <c r="E1247" s="103">
        <v>76</v>
      </c>
      <c r="F1247" s="104">
        <v>63</v>
      </c>
      <c r="G1247" s="105">
        <v>39</v>
      </c>
      <c r="H1247" s="106">
        <f>IF(E1247="NA",0,E1247*E$7)+IF(F1247="NA",0,F1247*F$7)+IF(G1247="NA",0,G1247*G$7)</f>
        <v>0</v>
      </c>
    </row>
    <row r="1248" spans="2:8" ht="20.399999999999999" x14ac:dyDescent="0.75">
      <c r="B1248" s="100">
        <v>45541</v>
      </c>
      <c r="C1248" s="101" t="s">
        <v>1432</v>
      </c>
      <c r="D1248" s="102" t="s">
        <v>1433</v>
      </c>
      <c r="E1248" s="103">
        <v>41</v>
      </c>
      <c r="F1248" s="104">
        <v>41</v>
      </c>
      <c r="G1248" s="105">
        <v>67</v>
      </c>
      <c r="H1248" s="106">
        <f>IF(E1248="NA",0,E1248*E$7)+IF(F1248="NA",0,F1248*F$7)+IF(G1248="NA",0,G1248*G$7)</f>
        <v>0</v>
      </c>
    </row>
    <row r="1249" spans="2:8" ht="20.399999999999999" x14ac:dyDescent="0.75">
      <c r="B1249" s="100">
        <v>45541</v>
      </c>
      <c r="C1249" s="101" t="s">
        <v>1408</v>
      </c>
      <c r="D1249" s="102" t="s">
        <v>1409</v>
      </c>
      <c r="E1249" s="103">
        <v>42</v>
      </c>
      <c r="F1249" s="104">
        <v>45</v>
      </c>
      <c r="G1249" s="105">
        <v>70</v>
      </c>
      <c r="H1249" s="106">
        <f>IF(E1249="NA",0,E1249*E$7)+IF(F1249="NA",0,F1249*F$7)+IF(G1249="NA",0,G1249*G$7)</f>
        <v>0</v>
      </c>
    </row>
    <row r="1250" spans="2:8" ht="20.399999999999999" x14ac:dyDescent="0.75">
      <c r="B1250" s="100">
        <v>45541</v>
      </c>
      <c r="C1250" s="101" t="s">
        <v>496</v>
      </c>
      <c r="D1250" s="102" t="s">
        <v>497</v>
      </c>
      <c r="E1250" s="103">
        <v>61</v>
      </c>
      <c r="F1250" s="104">
        <v>51</v>
      </c>
      <c r="G1250" s="105">
        <v>56</v>
      </c>
      <c r="H1250" s="106">
        <f>IF(E1250="NA",0,E1250*E$7)+IF(F1250="NA",0,F1250*F$7)+IF(G1250="NA",0,G1250*G$7)</f>
        <v>0</v>
      </c>
    </row>
    <row r="1251" spans="2:8" ht="20.399999999999999" x14ac:dyDescent="0.75">
      <c r="B1251" s="100">
        <v>45541</v>
      </c>
      <c r="C1251" s="101" t="s">
        <v>1015</v>
      </c>
      <c r="D1251" s="102" t="s">
        <v>1016</v>
      </c>
      <c r="E1251" s="103">
        <v>64</v>
      </c>
      <c r="F1251" s="104">
        <v>49</v>
      </c>
      <c r="G1251" s="105">
        <v>59</v>
      </c>
      <c r="H1251" s="106">
        <f>IF(E1251="NA",0,E1251*E$7)+IF(F1251="NA",0,F1251*F$7)+IF(G1251="NA",0,G1251*G$7)</f>
        <v>0</v>
      </c>
    </row>
    <row r="1252" spans="2:8" ht="20.399999999999999" x14ac:dyDescent="0.75">
      <c r="B1252" s="100">
        <v>45541</v>
      </c>
      <c r="C1252" s="101" t="s">
        <v>448</v>
      </c>
      <c r="D1252" s="102" t="s">
        <v>449</v>
      </c>
      <c r="E1252" s="103">
        <v>62</v>
      </c>
      <c r="F1252" s="104">
        <v>48</v>
      </c>
      <c r="G1252" s="105">
        <v>58</v>
      </c>
      <c r="H1252" s="106">
        <f>IF(E1252="NA",0,E1252*E$7)+IF(F1252="NA",0,F1252*F$7)+IF(G1252="NA",0,G1252*G$7)</f>
        <v>0</v>
      </c>
    </row>
    <row r="1253" spans="2:8" ht="20.399999999999999" x14ac:dyDescent="0.75">
      <c r="B1253" s="100">
        <v>45541</v>
      </c>
      <c r="C1253" s="101" t="s">
        <v>1137</v>
      </c>
      <c r="D1253" s="102" t="s">
        <v>1138</v>
      </c>
      <c r="E1253" s="103">
        <v>53</v>
      </c>
      <c r="F1253" s="104">
        <v>54</v>
      </c>
      <c r="G1253" s="105">
        <v>52</v>
      </c>
      <c r="H1253" s="106">
        <f>IF(E1253="NA",0,E1253*E$7)+IF(F1253="NA",0,F1253*F$7)+IF(G1253="NA",0,G1253*G$7)</f>
        <v>0</v>
      </c>
    </row>
    <row r="1254" spans="2:8" ht="20.399999999999999" x14ac:dyDescent="0.75">
      <c r="B1254" s="100">
        <v>45541</v>
      </c>
      <c r="C1254" s="101" t="s">
        <v>556</v>
      </c>
      <c r="D1254" s="102" t="s">
        <v>557</v>
      </c>
      <c r="E1254" s="103">
        <v>60</v>
      </c>
      <c r="F1254" s="104">
        <v>53</v>
      </c>
      <c r="G1254" s="105">
        <v>51</v>
      </c>
      <c r="H1254" s="106">
        <f>IF(E1254="NA",0,E1254*E$7)+IF(F1254="NA",0,F1254*F$7)+IF(G1254="NA",0,G1254*G$7)</f>
        <v>0</v>
      </c>
    </row>
    <row r="1255" spans="2:8" ht="20.399999999999999" x14ac:dyDescent="0.75">
      <c r="B1255" s="100">
        <v>45541</v>
      </c>
      <c r="C1255" s="101" t="s">
        <v>2179</v>
      </c>
      <c r="D1255" s="102" t="s">
        <v>2180</v>
      </c>
      <c r="E1255" s="103">
        <v>52</v>
      </c>
      <c r="F1255" s="104">
        <v>53</v>
      </c>
      <c r="G1255" s="105">
        <v>52</v>
      </c>
      <c r="H1255" s="106">
        <f>IF(E1255="NA",0,E1255*E$7)+IF(F1255="NA",0,F1255*F$7)+IF(G1255="NA",0,G1255*G$7)</f>
        <v>0</v>
      </c>
    </row>
    <row r="1256" spans="2:8" ht="20.399999999999999" x14ac:dyDescent="0.75">
      <c r="B1256" s="100">
        <v>45541</v>
      </c>
      <c r="C1256" s="101" t="s">
        <v>2955</v>
      </c>
      <c r="D1256" s="102" t="s">
        <v>2956</v>
      </c>
      <c r="E1256" s="103">
        <v>67</v>
      </c>
      <c r="F1256" s="104">
        <v>51</v>
      </c>
      <c r="G1256" s="105">
        <v>57</v>
      </c>
      <c r="H1256" s="106">
        <f>IF(E1256="NA",0,E1256*E$7)+IF(F1256="NA",0,F1256*F$7)+IF(G1256="NA",0,G1256*G$7)</f>
        <v>0</v>
      </c>
    </row>
    <row r="1257" spans="2:8" ht="20.399999999999999" x14ac:dyDescent="0.75">
      <c r="B1257" s="100">
        <v>45541</v>
      </c>
      <c r="C1257" s="101" t="s">
        <v>740</v>
      </c>
      <c r="D1257" s="102" t="s">
        <v>741</v>
      </c>
      <c r="E1257" s="103">
        <v>46</v>
      </c>
      <c r="F1257" s="104">
        <v>47</v>
      </c>
      <c r="G1257" s="105">
        <v>59</v>
      </c>
      <c r="H1257" s="106">
        <f>IF(E1257="NA",0,E1257*E$7)+IF(F1257="NA",0,F1257*F$7)+IF(G1257="NA",0,G1257*G$7)</f>
        <v>0</v>
      </c>
    </row>
    <row r="1258" spans="2:8" ht="20.399999999999999" x14ac:dyDescent="0.75">
      <c r="B1258" s="100">
        <v>45541</v>
      </c>
      <c r="C1258" s="101" t="s">
        <v>1562</v>
      </c>
      <c r="D1258" s="102" t="s">
        <v>1563</v>
      </c>
      <c r="E1258" s="103">
        <v>96</v>
      </c>
      <c r="F1258" s="104">
        <v>41</v>
      </c>
      <c r="G1258" s="105">
        <v>74</v>
      </c>
      <c r="H1258" s="106">
        <f>IF(E1258="NA",0,E1258*E$7)+IF(F1258="NA",0,F1258*F$7)+IF(G1258="NA",0,G1258*G$7)</f>
        <v>0</v>
      </c>
    </row>
    <row r="1259" spans="2:8" ht="20.399999999999999" x14ac:dyDescent="0.75">
      <c r="B1259" s="100">
        <v>45541</v>
      </c>
      <c r="C1259" s="101" t="s">
        <v>2265</v>
      </c>
      <c r="D1259" s="102" t="s">
        <v>2266</v>
      </c>
      <c r="E1259" s="103">
        <v>32</v>
      </c>
      <c r="F1259" s="104">
        <v>51</v>
      </c>
      <c r="G1259" s="105">
        <v>57</v>
      </c>
      <c r="H1259" s="106">
        <f>IF(E1259="NA",0,E1259*E$7)+IF(F1259="NA",0,F1259*F$7)+IF(G1259="NA",0,G1259*G$7)</f>
        <v>0</v>
      </c>
    </row>
    <row r="1260" spans="2:8" ht="20.399999999999999" x14ac:dyDescent="0.75">
      <c r="B1260" s="100">
        <v>45541</v>
      </c>
      <c r="C1260" s="101" t="s">
        <v>1381</v>
      </c>
      <c r="D1260" s="102" t="s">
        <v>1382</v>
      </c>
      <c r="E1260" s="103">
        <v>43</v>
      </c>
      <c r="F1260" s="104">
        <v>42</v>
      </c>
      <c r="G1260" s="105">
        <v>76</v>
      </c>
      <c r="H1260" s="106">
        <f>IF(E1260="NA",0,E1260*E$7)+IF(F1260="NA",0,F1260*F$7)+IF(G1260="NA",0,G1260*G$7)</f>
        <v>0</v>
      </c>
    </row>
    <row r="1261" spans="2:8" ht="20.399999999999999" x14ac:dyDescent="0.75">
      <c r="B1261" s="100">
        <v>45541</v>
      </c>
      <c r="C1261" s="101" t="s">
        <v>1073</v>
      </c>
      <c r="D1261" s="102" t="s">
        <v>1074</v>
      </c>
      <c r="E1261" s="103">
        <v>19</v>
      </c>
      <c r="F1261" s="104">
        <v>44</v>
      </c>
      <c r="G1261" s="105">
        <v>65</v>
      </c>
      <c r="H1261" s="106">
        <f>IF(E1261="NA",0,E1261*E$7)+IF(F1261="NA",0,F1261*F$7)+IF(G1261="NA",0,G1261*G$7)</f>
        <v>0</v>
      </c>
    </row>
    <row r="1262" spans="2:8" ht="20.399999999999999" x14ac:dyDescent="0.75">
      <c r="B1262" s="100">
        <v>45541</v>
      </c>
      <c r="C1262" s="101" t="s">
        <v>1081</v>
      </c>
      <c r="D1262" s="102" t="s">
        <v>1955</v>
      </c>
      <c r="E1262" s="103">
        <v>19</v>
      </c>
      <c r="F1262" s="104">
        <v>44</v>
      </c>
      <c r="G1262" s="105">
        <v>65</v>
      </c>
      <c r="H1262" s="106">
        <f>IF(E1262="NA",0,E1262*E$7)+IF(F1262="NA",0,F1262*F$7)+IF(G1262="NA",0,G1262*G$7)</f>
        <v>0</v>
      </c>
    </row>
    <row r="1263" spans="2:8" ht="20.399999999999999" x14ac:dyDescent="0.75">
      <c r="B1263" s="100">
        <v>45541</v>
      </c>
      <c r="C1263" s="101" t="s">
        <v>539</v>
      </c>
      <c r="D1263" s="102" t="s">
        <v>540</v>
      </c>
      <c r="E1263" s="103">
        <v>44</v>
      </c>
      <c r="F1263" s="104">
        <v>49</v>
      </c>
      <c r="G1263" s="105">
        <v>59</v>
      </c>
      <c r="H1263" s="106">
        <f>IF(E1263="NA",0,E1263*E$7)+IF(F1263="NA",0,F1263*F$7)+IF(G1263="NA",0,G1263*G$7)</f>
        <v>0</v>
      </c>
    </row>
    <row r="1264" spans="2:8" ht="20.399999999999999" x14ac:dyDescent="0.75">
      <c r="B1264" s="100">
        <v>45541</v>
      </c>
      <c r="C1264" s="101" t="s">
        <v>545</v>
      </c>
      <c r="D1264" s="102" t="s">
        <v>1956</v>
      </c>
      <c r="E1264" s="103">
        <v>44</v>
      </c>
      <c r="F1264" s="104">
        <v>49</v>
      </c>
      <c r="G1264" s="105">
        <v>59</v>
      </c>
      <c r="H1264" s="106">
        <f>IF(E1264="NA",0,E1264*E$7)+IF(F1264="NA",0,F1264*F$7)+IF(G1264="NA",0,G1264*G$7)</f>
        <v>0</v>
      </c>
    </row>
    <row r="1265" spans="2:8" ht="20.399999999999999" x14ac:dyDescent="0.75">
      <c r="B1265" s="100">
        <v>45541</v>
      </c>
      <c r="C1265" s="101" t="s">
        <v>1601</v>
      </c>
      <c r="D1265" s="102" t="s">
        <v>1602</v>
      </c>
      <c r="E1265" s="103">
        <v>40</v>
      </c>
      <c r="F1265" s="104">
        <v>47</v>
      </c>
      <c r="G1265" s="105">
        <v>62</v>
      </c>
      <c r="H1265" s="106">
        <f>IF(E1265="NA",0,E1265*E$7)+IF(F1265="NA",0,F1265*F$7)+IF(G1265="NA",0,G1265*G$7)</f>
        <v>0</v>
      </c>
    </row>
    <row r="1266" spans="2:8" ht="20.399999999999999" x14ac:dyDescent="0.75">
      <c r="B1266" s="100">
        <v>45541</v>
      </c>
      <c r="C1266" s="101" t="s">
        <v>267</v>
      </c>
      <c r="D1266" s="102" t="s">
        <v>268</v>
      </c>
      <c r="E1266" s="103">
        <v>27</v>
      </c>
      <c r="F1266" s="104">
        <v>52</v>
      </c>
      <c r="G1266" s="105">
        <v>58</v>
      </c>
      <c r="H1266" s="106">
        <f>IF(E1266="NA",0,E1266*E$7)+IF(F1266="NA",0,F1266*F$7)+IF(G1266="NA",0,G1266*G$7)</f>
        <v>0</v>
      </c>
    </row>
    <row r="1267" spans="2:8" ht="20.399999999999999" x14ac:dyDescent="0.75">
      <c r="B1267" s="100">
        <v>45541</v>
      </c>
      <c r="C1267" s="101" t="s">
        <v>1161</v>
      </c>
      <c r="D1267" s="102" t="s">
        <v>1952</v>
      </c>
      <c r="E1267" s="103">
        <v>52</v>
      </c>
      <c r="F1267" s="104">
        <v>54</v>
      </c>
      <c r="G1267" s="105">
        <v>53</v>
      </c>
      <c r="H1267" s="106">
        <f>IF(E1267="NA",0,E1267*E$7)+IF(F1267="NA",0,F1267*F$7)+IF(G1267="NA",0,G1267*G$7)</f>
        <v>0</v>
      </c>
    </row>
    <row r="1268" spans="2:8" ht="20.399999999999999" x14ac:dyDescent="0.75">
      <c r="B1268" s="100">
        <v>45541</v>
      </c>
      <c r="C1268" s="101" t="s">
        <v>1461</v>
      </c>
      <c r="D1268" s="102" t="s">
        <v>1462</v>
      </c>
      <c r="E1268" s="103">
        <v>57</v>
      </c>
      <c r="F1268" s="104">
        <v>45</v>
      </c>
      <c r="G1268" s="105">
        <v>74</v>
      </c>
      <c r="H1268" s="106">
        <f>IF(E1268="NA",0,E1268*E$7)+IF(F1268="NA",0,F1268*F$7)+IF(G1268="NA",0,G1268*G$7)</f>
        <v>0</v>
      </c>
    </row>
    <row r="1269" spans="2:8" ht="20.399999999999999" x14ac:dyDescent="0.75">
      <c r="B1269" s="100">
        <v>45541</v>
      </c>
      <c r="C1269" s="101" t="s">
        <v>413</v>
      </c>
      <c r="D1269" s="102" t="s">
        <v>414</v>
      </c>
      <c r="E1269" s="103">
        <v>67</v>
      </c>
      <c r="F1269" s="104">
        <v>55</v>
      </c>
      <c r="G1269" s="105">
        <v>48</v>
      </c>
      <c r="H1269" s="106">
        <f>IF(E1269="NA",0,E1269*E$7)+IF(F1269="NA",0,F1269*F$7)+IF(G1269="NA",0,G1269*G$7)</f>
        <v>0</v>
      </c>
    </row>
    <row r="1270" spans="2:8" ht="20.399999999999999" x14ac:dyDescent="0.75">
      <c r="B1270" s="100">
        <v>45541</v>
      </c>
      <c r="C1270" s="101" t="s">
        <v>100</v>
      </c>
      <c r="D1270" s="102" t="s">
        <v>101</v>
      </c>
      <c r="E1270" s="103">
        <v>71</v>
      </c>
      <c r="F1270" s="104">
        <v>62</v>
      </c>
      <c r="G1270" s="105">
        <v>39</v>
      </c>
      <c r="H1270" s="106">
        <f>IF(E1270="NA",0,E1270*E$7)+IF(F1270="NA",0,F1270*F$7)+IF(G1270="NA",0,G1270*G$7)</f>
        <v>0</v>
      </c>
    </row>
    <row r="1271" spans="2:8" ht="20.399999999999999" x14ac:dyDescent="0.75">
      <c r="B1271" s="100">
        <v>45541</v>
      </c>
      <c r="C1271" s="101" t="s">
        <v>2512</v>
      </c>
      <c r="D1271" s="102" t="s">
        <v>2513</v>
      </c>
      <c r="E1271" s="103">
        <v>65</v>
      </c>
      <c r="F1271" s="104">
        <v>61</v>
      </c>
      <c r="G1271" s="105">
        <v>41</v>
      </c>
      <c r="H1271" s="106">
        <f>IF(E1271="NA",0,E1271*E$7)+IF(F1271="NA",0,F1271*F$7)+IF(G1271="NA",0,G1271*G$7)</f>
        <v>0</v>
      </c>
    </row>
    <row r="1272" spans="2:8" ht="20.399999999999999" x14ac:dyDescent="0.75">
      <c r="B1272" s="100">
        <v>45541</v>
      </c>
      <c r="C1272" s="101" t="s">
        <v>2794</v>
      </c>
      <c r="D1272" s="102" t="s">
        <v>2795</v>
      </c>
      <c r="E1272" s="103">
        <v>37</v>
      </c>
      <c r="F1272" s="104">
        <v>56</v>
      </c>
      <c r="G1272" s="105">
        <v>48</v>
      </c>
      <c r="H1272" s="106">
        <f>IF(E1272="NA",0,E1272*E$7)+IF(F1272="NA",0,F1272*F$7)+IF(G1272="NA",0,G1272*G$7)</f>
        <v>0</v>
      </c>
    </row>
    <row r="1273" spans="2:8" ht="20.399999999999999" x14ac:dyDescent="0.75">
      <c r="B1273" s="100">
        <v>45541</v>
      </c>
      <c r="C1273" s="101" t="s">
        <v>2224</v>
      </c>
      <c r="D1273" s="102" t="s">
        <v>2225</v>
      </c>
      <c r="E1273" s="103">
        <v>61</v>
      </c>
      <c r="F1273" s="104">
        <v>47</v>
      </c>
      <c r="G1273" s="105">
        <v>57</v>
      </c>
      <c r="H1273" s="106">
        <f>IF(E1273="NA",0,E1273*E$7)+IF(F1273="NA",0,F1273*F$7)+IF(G1273="NA",0,G1273*G$7)</f>
        <v>0</v>
      </c>
    </row>
    <row r="1274" spans="2:8" ht="20.399999999999999" x14ac:dyDescent="0.75">
      <c r="B1274" s="100">
        <v>45541</v>
      </c>
      <c r="C1274" s="101" t="s">
        <v>84</v>
      </c>
      <c r="D1274" s="102" t="s">
        <v>85</v>
      </c>
      <c r="E1274" s="103">
        <v>63</v>
      </c>
      <c r="F1274" s="104">
        <v>49</v>
      </c>
      <c r="G1274" s="105">
        <v>58</v>
      </c>
      <c r="H1274" s="106">
        <f>IF(E1274="NA",0,E1274*E$7)+IF(F1274="NA",0,F1274*F$7)+IF(G1274="NA",0,G1274*G$7)</f>
        <v>0</v>
      </c>
    </row>
    <row r="1275" spans="2:8" ht="20.399999999999999" x14ac:dyDescent="0.75">
      <c r="B1275" s="100">
        <v>45541</v>
      </c>
      <c r="C1275" s="101" t="s">
        <v>2864</v>
      </c>
      <c r="D1275" s="102" t="s">
        <v>2865</v>
      </c>
      <c r="E1275" s="103">
        <v>68</v>
      </c>
      <c r="F1275" s="104">
        <v>55</v>
      </c>
      <c r="G1275" s="105">
        <v>48</v>
      </c>
      <c r="H1275" s="106">
        <f>IF(E1275="NA",0,E1275*E$7)+IF(F1275="NA",0,F1275*F$7)+IF(G1275="NA",0,G1275*G$7)</f>
        <v>0</v>
      </c>
    </row>
    <row r="1276" spans="2:8" ht="20.399999999999999" x14ac:dyDescent="0.75">
      <c r="B1276" s="100">
        <v>45541</v>
      </c>
      <c r="C1276" s="101" t="s">
        <v>2866</v>
      </c>
      <c r="D1276" s="102" t="s">
        <v>2867</v>
      </c>
      <c r="E1276" s="103">
        <v>69</v>
      </c>
      <c r="F1276" s="104">
        <v>55</v>
      </c>
      <c r="G1276" s="105">
        <v>48</v>
      </c>
      <c r="H1276" s="106">
        <f>IF(E1276="NA",0,E1276*E$7)+IF(F1276="NA",0,F1276*F$7)+IF(G1276="NA",0,G1276*G$7)</f>
        <v>0</v>
      </c>
    </row>
    <row r="1277" spans="2:8" ht="20.399999999999999" x14ac:dyDescent="0.75">
      <c r="B1277" s="100">
        <v>45541</v>
      </c>
      <c r="C1277" s="101" t="s">
        <v>2238</v>
      </c>
      <c r="D1277" s="102" t="s">
        <v>2239</v>
      </c>
      <c r="E1277" s="103">
        <v>38</v>
      </c>
      <c r="F1277" s="104">
        <v>45</v>
      </c>
      <c r="G1277" s="105">
        <v>64</v>
      </c>
      <c r="H1277" s="106">
        <f>IF(E1277="NA",0,E1277*E$7)+IF(F1277="NA",0,F1277*F$7)+IF(G1277="NA",0,G1277*G$7)</f>
        <v>0</v>
      </c>
    </row>
    <row r="1278" spans="2:8" ht="20.399999999999999" x14ac:dyDescent="0.75">
      <c r="B1278" s="100">
        <v>45541</v>
      </c>
      <c r="C1278" s="101" t="s">
        <v>340</v>
      </c>
      <c r="D1278" s="102" t="s">
        <v>341</v>
      </c>
      <c r="E1278" s="103">
        <v>34</v>
      </c>
      <c r="F1278" s="104">
        <v>41</v>
      </c>
      <c r="G1278" s="105">
        <v>68</v>
      </c>
      <c r="H1278" s="106">
        <f>IF(E1278="NA",0,E1278*E$7)+IF(F1278="NA",0,F1278*F$7)+IF(G1278="NA",0,G1278*G$7)</f>
        <v>0</v>
      </c>
    </row>
    <row r="1279" spans="2:8" ht="20.399999999999999" x14ac:dyDescent="0.75">
      <c r="B1279" s="100">
        <v>45541</v>
      </c>
      <c r="C1279" s="101" t="s">
        <v>2887</v>
      </c>
      <c r="D1279" s="102" t="s">
        <v>2888</v>
      </c>
      <c r="E1279" s="103">
        <v>26</v>
      </c>
      <c r="F1279" s="104">
        <v>51</v>
      </c>
      <c r="G1279" s="105">
        <v>57</v>
      </c>
      <c r="H1279" s="106">
        <f>IF(E1279="NA",0,E1279*E$7)+IF(F1279="NA",0,F1279*F$7)+IF(G1279="NA",0,G1279*G$7)</f>
        <v>0</v>
      </c>
    </row>
    <row r="1280" spans="2:8" ht="20.399999999999999" x14ac:dyDescent="0.75">
      <c r="B1280" s="100">
        <v>45541</v>
      </c>
      <c r="C1280" s="101" t="s">
        <v>2790</v>
      </c>
      <c r="D1280" s="102" t="s">
        <v>2791</v>
      </c>
      <c r="E1280" s="103">
        <v>9</v>
      </c>
      <c r="F1280" s="104">
        <v>56</v>
      </c>
      <c r="G1280" s="105">
        <v>50</v>
      </c>
      <c r="H1280" s="106">
        <f>IF(E1280="NA",0,E1280*E$7)+IF(F1280="NA",0,F1280*F$7)+IF(G1280="NA",0,G1280*G$7)</f>
        <v>0</v>
      </c>
    </row>
    <row r="1281" spans="2:8" ht="20.399999999999999" x14ac:dyDescent="0.75">
      <c r="B1281" s="100">
        <v>45541</v>
      </c>
      <c r="C1281" s="101" t="s">
        <v>1405</v>
      </c>
      <c r="D1281" s="102" t="s">
        <v>1908</v>
      </c>
      <c r="E1281" s="103">
        <v>30</v>
      </c>
      <c r="F1281" s="104">
        <v>52</v>
      </c>
      <c r="G1281" s="105">
        <v>51</v>
      </c>
      <c r="H1281" s="106">
        <f>IF(E1281="NA",0,E1281*E$7)+IF(F1281="NA",0,F1281*F$7)+IF(G1281="NA",0,G1281*G$7)</f>
        <v>0</v>
      </c>
    </row>
    <row r="1282" spans="2:8" ht="20.399999999999999" x14ac:dyDescent="0.75">
      <c r="B1282" s="100">
        <v>45541</v>
      </c>
      <c r="C1282" s="101" t="s">
        <v>2868</v>
      </c>
      <c r="D1282" s="102" t="s">
        <v>2869</v>
      </c>
      <c r="E1282" s="103">
        <v>55</v>
      </c>
      <c r="F1282" s="104">
        <v>44</v>
      </c>
      <c r="G1282" s="105">
        <v>67</v>
      </c>
      <c r="H1282" s="106">
        <f>IF(E1282="NA",0,E1282*E$7)+IF(F1282="NA",0,F1282*F$7)+IF(G1282="NA",0,G1282*G$7)</f>
        <v>0</v>
      </c>
    </row>
    <row r="1283" spans="2:8" ht="20.399999999999999" x14ac:dyDescent="0.75">
      <c r="B1283" s="100">
        <v>45541</v>
      </c>
      <c r="C1283" s="101" t="s">
        <v>631</v>
      </c>
      <c r="D1283" s="102" t="s">
        <v>632</v>
      </c>
      <c r="E1283" s="103">
        <v>54</v>
      </c>
      <c r="F1283" s="104">
        <v>47</v>
      </c>
      <c r="G1283" s="105">
        <v>59</v>
      </c>
      <c r="H1283" s="106">
        <f>IF(E1283="NA",0,E1283*E$7)+IF(F1283="NA",0,F1283*F$7)+IF(G1283="NA",0,G1283*G$7)</f>
        <v>0</v>
      </c>
    </row>
    <row r="1284" spans="2:8" ht="20.399999999999999" x14ac:dyDescent="0.75">
      <c r="B1284" s="100">
        <v>45541</v>
      </c>
      <c r="C1284" s="101" t="s">
        <v>744</v>
      </c>
      <c r="D1284" s="102" t="s">
        <v>745</v>
      </c>
      <c r="E1284" s="103">
        <v>40</v>
      </c>
      <c r="F1284" s="104">
        <v>45</v>
      </c>
      <c r="G1284" s="105">
        <v>61</v>
      </c>
      <c r="H1284" s="106">
        <f>IF(E1284="NA",0,E1284*E$7)+IF(F1284="NA",0,F1284*F$7)+IF(G1284="NA",0,G1284*G$7)</f>
        <v>0</v>
      </c>
    </row>
    <row r="1285" spans="2:8" ht="20.399999999999999" x14ac:dyDescent="0.75">
      <c r="B1285" s="100">
        <v>45541</v>
      </c>
      <c r="C1285" s="101" t="s">
        <v>1550</v>
      </c>
      <c r="D1285" s="102" t="s">
        <v>1551</v>
      </c>
      <c r="E1285" s="103">
        <v>10</v>
      </c>
      <c r="F1285" s="104">
        <v>53</v>
      </c>
      <c r="G1285" s="105">
        <v>54</v>
      </c>
      <c r="H1285" s="106">
        <f>IF(E1285="NA",0,E1285*E$7)+IF(F1285="NA",0,F1285*F$7)+IF(G1285="NA",0,G1285*G$7)</f>
        <v>0</v>
      </c>
    </row>
    <row r="1286" spans="2:8" ht="20.399999999999999" x14ac:dyDescent="0.75">
      <c r="B1286" s="100">
        <v>45541</v>
      </c>
      <c r="C1286" s="101" t="s">
        <v>387</v>
      </c>
      <c r="D1286" s="102" t="s">
        <v>1905</v>
      </c>
      <c r="E1286" s="103">
        <v>57</v>
      </c>
      <c r="F1286" s="104">
        <v>36</v>
      </c>
      <c r="G1286" s="105">
        <v>75</v>
      </c>
      <c r="H1286" s="106">
        <f>IF(E1286="NA",0,E1286*E$7)+IF(F1286="NA",0,F1286*F$7)+IF(G1286="NA",0,G1286*G$7)</f>
        <v>0</v>
      </c>
    </row>
    <row r="1287" spans="2:8" ht="20.399999999999999" x14ac:dyDescent="0.75">
      <c r="B1287" s="100">
        <v>45541</v>
      </c>
      <c r="C1287" s="101" t="s">
        <v>1167</v>
      </c>
      <c r="D1287" s="102" t="s">
        <v>1168</v>
      </c>
      <c r="E1287" s="103">
        <v>32</v>
      </c>
      <c r="F1287" s="104">
        <v>49</v>
      </c>
      <c r="G1287" s="105">
        <v>60</v>
      </c>
      <c r="H1287" s="106">
        <f>IF(E1287="NA",0,E1287*E$7)+IF(F1287="NA",0,F1287*F$7)+IF(G1287="NA",0,G1287*G$7)</f>
        <v>0</v>
      </c>
    </row>
    <row r="1288" spans="2:8" ht="20.399999999999999" x14ac:dyDescent="0.75">
      <c r="B1288" s="100">
        <v>45541</v>
      </c>
      <c r="C1288" s="101" t="s">
        <v>1636</v>
      </c>
      <c r="D1288" s="102" t="s">
        <v>1637</v>
      </c>
      <c r="E1288" s="103">
        <v>49</v>
      </c>
      <c r="F1288" s="104">
        <v>52</v>
      </c>
      <c r="G1288" s="105">
        <v>53</v>
      </c>
      <c r="H1288" s="106">
        <f>IF(E1288="NA",0,E1288*E$7)+IF(F1288="NA",0,F1288*F$7)+IF(G1288="NA",0,G1288*G$7)</f>
        <v>0</v>
      </c>
    </row>
    <row r="1289" spans="2:8" ht="20.399999999999999" x14ac:dyDescent="0.75">
      <c r="B1289" s="100">
        <v>45541</v>
      </c>
      <c r="C1289" s="101" t="s">
        <v>795</v>
      </c>
      <c r="D1289" s="102" t="s">
        <v>796</v>
      </c>
      <c r="E1289" s="103">
        <v>50</v>
      </c>
      <c r="F1289" s="104">
        <v>47</v>
      </c>
      <c r="G1289" s="105">
        <v>71</v>
      </c>
      <c r="H1289" s="106">
        <f>IF(E1289="NA",0,E1289*E$7)+IF(F1289="NA",0,F1289*F$7)+IF(G1289="NA",0,G1289*G$7)</f>
        <v>0</v>
      </c>
    </row>
    <row r="1290" spans="2:8" ht="20.399999999999999" x14ac:dyDescent="0.75">
      <c r="B1290" s="100">
        <v>45541</v>
      </c>
      <c r="C1290" s="101" t="s">
        <v>2464</v>
      </c>
      <c r="D1290" s="102" t="s">
        <v>2465</v>
      </c>
      <c r="E1290" s="103">
        <v>92</v>
      </c>
      <c r="F1290" s="104">
        <v>55</v>
      </c>
      <c r="G1290" s="105">
        <v>53</v>
      </c>
      <c r="H1290" s="106">
        <f>IF(E1290="NA",0,E1290*E$7)+IF(F1290="NA",0,F1290*F$7)+IF(G1290="NA",0,G1290*G$7)</f>
        <v>0</v>
      </c>
    </row>
    <row r="1291" spans="2:8" ht="20.399999999999999" x14ac:dyDescent="0.75">
      <c r="B1291" s="100">
        <v>45541</v>
      </c>
      <c r="C1291" s="101" t="s">
        <v>2362</v>
      </c>
      <c r="D1291" s="102" t="s">
        <v>2374</v>
      </c>
      <c r="E1291" s="103">
        <v>31</v>
      </c>
      <c r="F1291" s="104">
        <v>45</v>
      </c>
      <c r="G1291" s="105">
        <v>67</v>
      </c>
      <c r="H1291" s="106">
        <f>IF(E1291="NA",0,E1291*E$7)+IF(F1291="NA",0,F1291*F$7)+IF(G1291="NA",0,G1291*G$7)</f>
        <v>0</v>
      </c>
    </row>
    <row r="1292" spans="2:8" ht="20.399999999999999" x14ac:dyDescent="0.75">
      <c r="B1292" s="100">
        <v>45541</v>
      </c>
      <c r="C1292" s="101" t="s">
        <v>2029</v>
      </c>
      <c r="D1292" s="102" t="s">
        <v>2030</v>
      </c>
      <c r="E1292" s="103">
        <v>43</v>
      </c>
      <c r="F1292" s="104">
        <v>58</v>
      </c>
      <c r="G1292" s="105">
        <v>45</v>
      </c>
      <c r="H1292" s="106">
        <f>IF(E1292="NA",0,E1292*E$7)+IF(F1292="NA",0,F1292*F$7)+IF(G1292="NA",0,G1292*G$7)</f>
        <v>0</v>
      </c>
    </row>
    <row r="1293" spans="2:8" ht="20.399999999999999" x14ac:dyDescent="0.75">
      <c r="B1293" s="100">
        <v>45541</v>
      </c>
      <c r="C1293" s="101" t="s">
        <v>952</v>
      </c>
      <c r="D1293" s="102" t="s">
        <v>953</v>
      </c>
      <c r="E1293" s="103">
        <v>51</v>
      </c>
      <c r="F1293" s="104">
        <v>47</v>
      </c>
      <c r="G1293" s="105">
        <v>59</v>
      </c>
      <c r="H1293" s="106">
        <f>IF(E1293="NA",0,E1293*E$7)+IF(F1293="NA",0,F1293*F$7)+IF(G1293="NA",0,G1293*G$7)</f>
        <v>0</v>
      </c>
    </row>
    <row r="1294" spans="2:8" ht="20.399999999999999" x14ac:dyDescent="0.75">
      <c r="B1294" s="100">
        <v>45541</v>
      </c>
      <c r="C1294" s="101" t="s">
        <v>1457</v>
      </c>
      <c r="D1294" s="102" t="s">
        <v>1458</v>
      </c>
      <c r="E1294" s="103">
        <v>39</v>
      </c>
      <c r="F1294" s="104">
        <v>37</v>
      </c>
      <c r="G1294" s="105">
        <v>80</v>
      </c>
      <c r="H1294" s="106">
        <f>IF(E1294="NA",0,E1294*E$7)+IF(F1294="NA",0,F1294*F$7)+IF(G1294="NA",0,G1294*G$7)</f>
        <v>0</v>
      </c>
    </row>
    <row r="1295" spans="2:8" ht="20.399999999999999" x14ac:dyDescent="0.75">
      <c r="B1295" s="100">
        <v>45541</v>
      </c>
      <c r="C1295" s="101" t="s">
        <v>2740</v>
      </c>
      <c r="D1295" s="102" t="s">
        <v>2741</v>
      </c>
      <c r="E1295" s="103">
        <v>13</v>
      </c>
      <c r="F1295" s="104">
        <v>62</v>
      </c>
      <c r="G1295" s="105">
        <v>29</v>
      </c>
      <c r="H1295" s="106">
        <f>IF(E1295="NA",0,E1295*E$7)+IF(F1295="NA",0,F1295*F$7)+IF(G1295="NA",0,G1295*G$7)</f>
        <v>0</v>
      </c>
    </row>
    <row r="1296" spans="2:8" ht="20.399999999999999" x14ac:dyDescent="0.75">
      <c r="B1296" s="100">
        <v>45541</v>
      </c>
      <c r="C1296" s="101" t="s">
        <v>1660</v>
      </c>
      <c r="D1296" s="102" t="s">
        <v>1661</v>
      </c>
      <c r="E1296" s="103">
        <v>7</v>
      </c>
      <c r="F1296" s="104">
        <v>48</v>
      </c>
      <c r="G1296" s="105">
        <v>72</v>
      </c>
      <c r="H1296" s="106">
        <f>IF(E1296="NA",0,E1296*E$7)+IF(F1296="NA",0,F1296*F$7)+IF(G1296="NA",0,G1296*G$7)</f>
        <v>0</v>
      </c>
    </row>
    <row r="1297" spans="2:8" ht="20.399999999999999" x14ac:dyDescent="0.75">
      <c r="B1297" s="100">
        <v>45541</v>
      </c>
      <c r="C1297" s="101" t="s">
        <v>858</v>
      </c>
      <c r="D1297" s="102" t="s">
        <v>859</v>
      </c>
      <c r="E1297" s="103">
        <v>44</v>
      </c>
      <c r="F1297" s="104">
        <v>47</v>
      </c>
      <c r="G1297" s="105">
        <v>59</v>
      </c>
      <c r="H1297" s="106">
        <f>IF(E1297="NA",0,E1297*E$7)+IF(F1297="NA",0,F1297*F$7)+IF(G1297="NA",0,G1297*G$7)</f>
        <v>0</v>
      </c>
    </row>
    <row r="1298" spans="2:8" ht="20.399999999999999" x14ac:dyDescent="0.75">
      <c r="B1298" s="100">
        <v>45541</v>
      </c>
      <c r="C1298" s="101" t="s">
        <v>1615</v>
      </c>
      <c r="D1298" s="102" t="s">
        <v>1616</v>
      </c>
      <c r="E1298" s="103">
        <v>51</v>
      </c>
      <c r="F1298" s="104">
        <v>55</v>
      </c>
      <c r="G1298" s="105">
        <v>48</v>
      </c>
      <c r="H1298" s="106">
        <f>IF(E1298="NA",0,E1298*E$7)+IF(F1298="NA",0,F1298*F$7)+IF(G1298="NA",0,G1298*G$7)</f>
        <v>0</v>
      </c>
    </row>
    <row r="1299" spans="2:8" ht="20.399999999999999" x14ac:dyDescent="0.75">
      <c r="B1299" s="100">
        <v>45541</v>
      </c>
      <c r="C1299" s="101" t="s">
        <v>1842</v>
      </c>
      <c r="D1299" s="102" t="s">
        <v>1843</v>
      </c>
      <c r="E1299" s="103">
        <v>50</v>
      </c>
      <c r="F1299" s="104">
        <v>47</v>
      </c>
      <c r="G1299" s="105">
        <v>70</v>
      </c>
      <c r="H1299" s="106">
        <f>IF(E1299="NA",0,E1299*E$7)+IF(F1299="NA",0,F1299*F$7)+IF(G1299="NA",0,G1299*G$7)</f>
        <v>0</v>
      </c>
    </row>
    <row r="1300" spans="2:8" ht="20.399999999999999" x14ac:dyDescent="0.75">
      <c r="B1300" s="100">
        <v>45541</v>
      </c>
      <c r="C1300" s="101" t="s">
        <v>1950</v>
      </c>
      <c r="D1300" s="102" t="s">
        <v>1951</v>
      </c>
      <c r="E1300" s="103">
        <v>56</v>
      </c>
      <c r="F1300" s="104">
        <v>47</v>
      </c>
      <c r="G1300" s="105">
        <v>59</v>
      </c>
      <c r="H1300" s="106">
        <f>IF(E1300="NA",0,E1300*E$7)+IF(F1300="NA",0,F1300*F$7)+IF(G1300="NA",0,G1300*G$7)</f>
        <v>0</v>
      </c>
    </row>
    <row r="1301" spans="2:8" ht="20.399999999999999" x14ac:dyDescent="0.75">
      <c r="B1301" s="100">
        <v>45541</v>
      </c>
      <c r="C1301" s="101" t="s">
        <v>2909</v>
      </c>
      <c r="D1301" s="102" t="s">
        <v>2910</v>
      </c>
      <c r="E1301" s="103">
        <v>42</v>
      </c>
      <c r="F1301" s="104">
        <v>42</v>
      </c>
      <c r="G1301" s="105">
        <v>67</v>
      </c>
      <c r="H1301" s="106">
        <f>IF(E1301="NA",0,E1301*E$7)+IF(F1301="NA",0,F1301*F$7)+IF(G1301="NA",0,G1301*G$7)</f>
        <v>0</v>
      </c>
    </row>
    <row r="1302" spans="2:8" ht="20.399999999999999" x14ac:dyDescent="0.75">
      <c r="B1302" s="100">
        <v>45541</v>
      </c>
      <c r="C1302" s="101" t="s">
        <v>2005</v>
      </c>
      <c r="D1302" s="102" t="s">
        <v>2006</v>
      </c>
      <c r="E1302" s="103">
        <v>58</v>
      </c>
      <c r="F1302" s="104">
        <v>47</v>
      </c>
      <c r="G1302" s="105">
        <v>59</v>
      </c>
      <c r="H1302" s="106">
        <f>IF(E1302="NA",0,E1302*E$7)+IF(F1302="NA",0,F1302*F$7)+IF(G1302="NA",0,G1302*G$7)</f>
        <v>0</v>
      </c>
    </row>
    <row r="1303" spans="2:8" ht="20.399999999999999" x14ac:dyDescent="0.75">
      <c r="B1303" s="100">
        <v>45541</v>
      </c>
      <c r="C1303" s="101" t="s">
        <v>856</v>
      </c>
      <c r="D1303" s="102" t="s">
        <v>857</v>
      </c>
      <c r="E1303" s="103">
        <v>80</v>
      </c>
      <c r="F1303" s="104">
        <v>83</v>
      </c>
      <c r="G1303" s="105">
        <v>23</v>
      </c>
      <c r="H1303" s="106">
        <f>IF(E1303="NA",0,E1303*E$7)+IF(F1303="NA",0,F1303*F$7)+IF(G1303="NA",0,G1303*G$7)</f>
        <v>0</v>
      </c>
    </row>
    <row r="1304" spans="2:8" ht="20.399999999999999" x14ac:dyDescent="0.75">
      <c r="B1304" s="100">
        <v>45541</v>
      </c>
      <c r="C1304" s="101" t="s">
        <v>282</v>
      </c>
      <c r="D1304" s="102" t="s">
        <v>283</v>
      </c>
      <c r="E1304" s="103">
        <v>53</v>
      </c>
      <c r="F1304" s="104">
        <v>46</v>
      </c>
      <c r="G1304" s="105">
        <v>60</v>
      </c>
      <c r="H1304" s="106">
        <f>IF(E1304="NA",0,E1304*E$7)+IF(F1304="NA",0,F1304*F$7)+IF(G1304="NA",0,G1304*G$7)</f>
        <v>0</v>
      </c>
    </row>
    <row r="1305" spans="2:8" ht="20.399999999999999" x14ac:dyDescent="0.75">
      <c r="B1305" s="100">
        <v>45541</v>
      </c>
      <c r="C1305" s="101" t="s">
        <v>1669</v>
      </c>
      <c r="D1305" s="102" t="s">
        <v>1670</v>
      </c>
      <c r="E1305" s="103">
        <v>51</v>
      </c>
      <c r="F1305" s="104">
        <v>46</v>
      </c>
      <c r="G1305" s="105">
        <v>63</v>
      </c>
      <c r="H1305" s="106">
        <f>IF(E1305="NA",0,E1305*E$7)+IF(F1305="NA",0,F1305*F$7)+IF(G1305="NA",0,G1305*G$7)</f>
        <v>0</v>
      </c>
    </row>
    <row r="1306" spans="2:8" ht="20.399999999999999" x14ac:dyDescent="0.75">
      <c r="B1306" s="100">
        <v>45541</v>
      </c>
      <c r="C1306" s="101" t="s">
        <v>954</v>
      </c>
      <c r="D1306" s="102" t="s">
        <v>955</v>
      </c>
      <c r="E1306" s="103">
        <v>53</v>
      </c>
      <c r="F1306" s="104">
        <v>41</v>
      </c>
      <c r="G1306" s="105">
        <v>69</v>
      </c>
      <c r="H1306" s="106">
        <f>IF(E1306="NA",0,E1306*E$7)+IF(F1306="NA",0,F1306*F$7)+IF(G1306="NA",0,G1306*G$7)</f>
        <v>0</v>
      </c>
    </row>
    <row r="1307" spans="2:8" ht="20.399999999999999" x14ac:dyDescent="0.75">
      <c r="B1307" s="100">
        <v>45541</v>
      </c>
      <c r="C1307" s="101" t="s">
        <v>764</v>
      </c>
      <c r="D1307" s="102" t="s">
        <v>765</v>
      </c>
      <c r="E1307" s="103">
        <v>66</v>
      </c>
      <c r="F1307" s="104">
        <v>47</v>
      </c>
      <c r="G1307" s="105">
        <v>58</v>
      </c>
      <c r="H1307" s="106">
        <f>IF(E1307="NA",0,E1307*E$7)+IF(F1307="NA",0,F1307*F$7)+IF(G1307="NA",0,G1307*G$7)</f>
        <v>0</v>
      </c>
    </row>
    <row r="1308" spans="2:8" ht="20.399999999999999" x14ac:dyDescent="0.75">
      <c r="B1308" s="100">
        <v>45541</v>
      </c>
      <c r="C1308" s="101" t="s">
        <v>693</v>
      </c>
      <c r="D1308" s="102" t="s">
        <v>2347</v>
      </c>
      <c r="E1308" s="103">
        <v>51</v>
      </c>
      <c r="F1308" s="104">
        <v>47</v>
      </c>
      <c r="G1308" s="105">
        <v>58</v>
      </c>
      <c r="H1308" s="106">
        <f>IF(E1308="NA",0,E1308*E$7)+IF(F1308="NA",0,F1308*F$7)+IF(G1308="NA",0,G1308*G$7)</f>
        <v>0</v>
      </c>
    </row>
    <row r="1309" spans="2:8" ht="20.399999999999999" x14ac:dyDescent="0.75">
      <c r="B1309" s="100">
        <v>45541</v>
      </c>
      <c r="C1309" s="101" t="s">
        <v>2947</v>
      </c>
      <c r="D1309" s="102" t="s">
        <v>2948</v>
      </c>
      <c r="E1309" s="103">
        <v>74</v>
      </c>
      <c r="F1309" s="104">
        <v>54</v>
      </c>
      <c r="G1309" s="105">
        <v>54</v>
      </c>
      <c r="H1309" s="106">
        <f>IF(E1309="NA",0,E1309*E$7)+IF(F1309="NA",0,F1309*F$7)+IF(G1309="NA",0,G1309*G$7)</f>
        <v>0</v>
      </c>
    </row>
    <row r="1310" spans="2:8" ht="20.399999999999999" x14ac:dyDescent="0.75">
      <c r="B1310" s="100">
        <v>45541</v>
      </c>
      <c r="C1310" s="101" t="s">
        <v>1325</v>
      </c>
      <c r="D1310" s="102" t="s">
        <v>1326</v>
      </c>
      <c r="E1310" s="103">
        <v>1</v>
      </c>
      <c r="F1310" s="104">
        <v>49</v>
      </c>
      <c r="G1310" s="105">
        <v>68</v>
      </c>
      <c r="H1310" s="106">
        <f>IF(E1310="NA",0,E1310*E$7)+IF(F1310="NA",0,F1310*F$7)+IF(G1310="NA",0,G1310*G$7)</f>
        <v>0</v>
      </c>
    </row>
    <row r="1311" spans="2:8" ht="20.399999999999999" x14ac:dyDescent="0.75">
      <c r="B1311" s="100">
        <v>45541</v>
      </c>
      <c r="C1311" s="101" t="s">
        <v>2899</v>
      </c>
      <c r="D1311" s="102" t="s">
        <v>2900</v>
      </c>
      <c r="E1311" s="103">
        <v>61</v>
      </c>
      <c r="F1311" s="104">
        <v>50</v>
      </c>
      <c r="G1311" s="105">
        <v>56</v>
      </c>
      <c r="H1311" s="106">
        <f>IF(E1311="NA",0,E1311*E$7)+IF(F1311="NA",0,F1311*F$7)+IF(G1311="NA",0,G1311*G$7)</f>
        <v>0</v>
      </c>
    </row>
    <row r="1312" spans="2:8" ht="20.399999999999999" x14ac:dyDescent="0.75">
      <c r="B1312" s="100">
        <v>45541</v>
      </c>
      <c r="C1312" s="101" t="s">
        <v>492</v>
      </c>
      <c r="D1312" s="102" t="s">
        <v>493</v>
      </c>
      <c r="E1312" s="103">
        <v>48</v>
      </c>
      <c r="F1312" s="104">
        <v>48</v>
      </c>
      <c r="G1312" s="105">
        <v>58</v>
      </c>
      <c r="H1312" s="106">
        <f>IF(E1312="NA",0,E1312*E$7)+IF(F1312="NA",0,F1312*F$7)+IF(G1312="NA",0,G1312*G$7)</f>
        <v>0</v>
      </c>
    </row>
    <row r="1313" spans="2:8" ht="20.399999999999999" x14ac:dyDescent="0.75">
      <c r="B1313" s="100">
        <v>45541</v>
      </c>
      <c r="C1313" s="101" t="s">
        <v>425</v>
      </c>
      <c r="D1313" s="102" t="s">
        <v>426</v>
      </c>
      <c r="E1313" s="103">
        <v>41</v>
      </c>
      <c r="F1313" s="104">
        <v>56</v>
      </c>
      <c r="G1313" s="105">
        <v>51</v>
      </c>
      <c r="H1313" s="106">
        <f>IF(E1313="NA",0,E1313*E$7)+IF(F1313="NA",0,F1313*F$7)+IF(G1313="NA",0,G1313*G$7)</f>
        <v>0</v>
      </c>
    </row>
    <row r="1314" spans="2:8" ht="20.399999999999999" x14ac:dyDescent="0.75">
      <c r="B1314" s="100">
        <v>45541</v>
      </c>
      <c r="C1314" s="101" t="s">
        <v>700</v>
      </c>
      <c r="D1314" s="102" t="s">
        <v>2043</v>
      </c>
      <c r="E1314" s="103">
        <v>63</v>
      </c>
      <c r="F1314" s="104">
        <v>52</v>
      </c>
      <c r="G1314" s="105">
        <v>56</v>
      </c>
      <c r="H1314" s="106">
        <f>IF(E1314="NA",0,E1314*E$7)+IF(F1314="NA",0,F1314*F$7)+IF(G1314="NA",0,G1314*G$7)</f>
        <v>0</v>
      </c>
    </row>
    <row r="1315" spans="2:8" ht="20.399999999999999" x14ac:dyDescent="0.75">
      <c r="B1315" s="100">
        <v>45541</v>
      </c>
      <c r="C1315" s="101" t="s">
        <v>1424</v>
      </c>
      <c r="D1315" s="102" t="s">
        <v>1425</v>
      </c>
      <c r="E1315" s="103">
        <v>47</v>
      </c>
      <c r="F1315" s="104">
        <v>46</v>
      </c>
      <c r="G1315" s="105">
        <v>73</v>
      </c>
      <c r="H1315" s="106">
        <f>IF(E1315="NA",0,E1315*E$7)+IF(F1315="NA",0,F1315*F$7)+IF(G1315="NA",0,G1315*G$7)</f>
        <v>0</v>
      </c>
    </row>
    <row r="1316" spans="2:8" ht="20.399999999999999" x14ac:dyDescent="0.75">
      <c r="B1316" s="100">
        <v>45541</v>
      </c>
      <c r="C1316" s="101" t="s">
        <v>169</v>
      </c>
      <c r="D1316" s="102" t="s">
        <v>170</v>
      </c>
      <c r="E1316" s="103">
        <v>61</v>
      </c>
      <c r="F1316" s="104">
        <v>51</v>
      </c>
      <c r="G1316" s="105">
        <v>57</v>
      </c>
      <c r="H1316" s="106">
        <f>IF(E1316="NA",0,E1316*E$7)+IF(F1316="NA",0,F1316*F$7)+IF(G1316="NA",0,G1316*G$7)</f>
        <v>0</v>
      </c>
    </row>
    <row r="1317" spans="2:8" ht="20.399999999999999" x14ac:dyDescent="0.75">
      <c r="B1317" s="100">
        <v>45541</v>
      </c>
      <c r="C1317" s="101" t="s">
        <v>1406</v>
      </c>
      <c r="D1317" s="102" t="s">
        <v>1407</v>
      </c>
      <c r="E1317" s="103">
        <v>39</v>
      </c>
      <c r="F1317" s="104">
        <v>38</v>
      </c>
      <c r="G1317" s="105">
        <v>80</v>
      </c>
      <c r="H1317" s="106">
        <f>IF(E1317="NA",0,E1317*E$7)+IF(F1317="NA",0,F1317*F$7)+IF(G1317="NA",0,G1317*G$7)</f>
        <v>0</v>
      </c>
    </row>
    <row r="1318" spans="2:8" ht="20.399999999999999" x14ac:dyDescent="0.75">
      <c r="B1318" s="100">
        <v>45541</v>
      </c>
      <c r="C1318" s="101" t="s">
        <v>1611</v>
      </c>
      <c r="D1318" s="102" t="s">
        <v>1612</v>
      </c>
      <c r="E1318" s="103">
        <v>51</v>
      </c>
      <c r="F1318" s="104">
        <v>55</v>
      </c>
      <c r="G1318" s="105">
        <v>48</v>
      </c>
      <c r="H1318" s="106">
        <f>IF(E1318="NA",0,E1318*E$7)+IF(F1318="NA",0,F1318*F$7)+IF(G1318="NA",0,G1318*G$7)</f>
        <v>0</v>
      </c>
    </row>
    <row r="1319" spans="2:8" ht="20.399999999999999" x14ac:dyDescent="0.75">
      <c r="B1319" s="100">
        <v>45541</v>
      </c>
      <c r="C1319" s="101" t="s">
        <v>1118</v>
      </c>
      <c r="D1319" s="102" t="s">
        <v>1119</v>
      </c>
      <c r="E1319" s="103">
        <v>41</v>
      </c>
      <c r="F1319" s="104">
        <v>51</v>
      </c>
      <c r="G1319" s="105">
        <v>57</v>
      </c>
      <c r="H1319" s="106">
        <f>IF(E1319="NA",0,E1319*E$7)+IF(F1319="NA",0,F1319*F$7)+IF(G1319="NA",0,G1319*G$7)</f>
        <v>0</v>
      </c>
    </row>
    <row r="1320" spans="2:8" ht="20.399999999999999" x14ac:dyDescent="0.75">
      <c r="B1320" s="100">
        <v>45541</v>
      </c>
      <c r="C1320" s="101" t="s">
        <v>1657</v>
      </c>
      <c r="D1320" s="102" t="s">
        <v>1658</v>
      </c>
      <c r="E1320" s="103">
        <v>63</v>
      </c>
      <c r="F1320" s="104">
        <v>45</v>
      </c>
      <c r="G1320" s="105">
        <v>64</v>
      </c>
      <c r="H1320" s="106">
        <f>IF(E1320="NA",0,E1320*E$7)+IF(F1320="NA",0,F1320*F$7)+IF(G1320="NA",0,G1320*G$7)</f>
        <v>0</v>
      </c>
    </row>
    <row r="1321" spans="2:8" ht="20.399999999999999" x14ac:dyDescent="0.75">
      <c r="B1321" s="100">
        <v>45541</v>
      </c>
      <c r="C1321" s="101" t="s">
        <v>1430</v>
      </c>
      <c r="D1321" s="102" t="s">
        <v>1904</v>
      </c>
      <c r="E1321" s="103">
        <v>28</v>
      </c>
      <c r="F1321" s="104">
        <v>49</v>
      </c>
      <c r="G1321" s="105">
        <v>61</v>
      </c>
      <c r="H1321" s="106">
        <f>IF(E1321="NA",0,E1321*E$7)+IF(F1321="NA",0,F1321*F$7)+IF(G1321="NA",0,G1321*G$7)</f>
        <v>0</v>
      </c>
    </row>
    <row r="1322" spans="2:8" ht="20.399999999999999" x14ac:dyDescent="0.75">
      <c r="B1322" s="100">
        <v>45541</v>
      </c>
      <c r="C1322" s="101" t="s">
        <v>827</v>
      </c>
      <c r="D1322" s="102" t="s">
        <v>1961</v>
      </c>
      <c r="E1322" s="103">
        <v>61</v>
      </c>
      <c r="F1322" s="104">
        <v>47</v>
      </c>
      <c r="G1322" s="105">
        <v>61</v>
      </c>
      <c r="H1322" s="106">
        <f>IF(E1322="NA",0,E1322*E$7)+IF(F1322="NA",0,F1322*F$7)+IF(G1322="NA",0,G1322*G$7)</f>
        <v>0</v>
      </c>
    </row>
    <row r="1323" spans="2:8" ht="20.399999999999999" x14ac:dyDescent="0.75">
      <c r="B1323" s="100">
        <v>45541</v>
      </c>
      <c r="C1323" s="101" t="s">
        <v>63</v>
      </c>
      <c r="D1323" s="102" t="s">
        <v>64</v>
      </c>
      <c r="E1323" s="103">
        <v>81</v>
      </c>
      <c r="F1323" s="104">
        <v>56</v>
      </c>
      <c r="G1323" s="105">
        <v>49</v>
      </c>
      <c r="H1323" s="106">
        <f>IF(E1323="NA",0,E1323*E$7)+IF(F1323="NA",0,F1323*F$7)+IF(G1323="NA",0,G1323*G$7)</f>
        <v>0</v>
      </c>
    </row>
    <row r="1324" spans="2:8" ht="20.399999999999999" x14ac:dyDescent="0.75">
      <c r="B1324" s="100">
        <v>45541</v>
      </c>
      <c r="C1324" s="101" t="s">
        <v>1768</v>
      </c>
      <c r="D1324" s="102" t="s">
        <v>1769</v>
      </c>
      <c r="E1324" s="103">
        <v>34</v>
      </c>
      <c r="F1324" s="104">
        <v>50</v>
      </c>
      <c r="G1324" s="105">
        <v>56</v>
      </c>
      <c r="H1324" s="106">
        <f>IF(E1324="NA",0,E1324*E$7)+IF(F1324="NA",0,F1324*F$7)+IF(G1324="NA",0,G1324*G$7)</f>
        <v>0</v>
      </c>
    </row>
    <row r="1325" spans="2:8" ht="20.399999999999999" x14ac:dyDescent="0.75">
      <c r="B1325" s="100">
        <v>45541</v>
      </c>
      <c r="C1325" s="101" t="s">
        <v>1729</v>
      </c>
      <c r="D1325" s="102" t="s">
        <v>1730</v>
      </c>
      <c r="E1325" s="103">
        <v>45</v>
      </c>
      <c r="F1325" s="104">
        <v>53</v>
      </c>
      <c r="G1325" s="105">
        <v>52</v>
      </c>
      <c r="H1325" s="106">
        <f>IF(E1325="NA",0,E1325*E$7)+IF(F1325="NA",0,F1325*F$7)+IF(G1325="NA",0,G1325*G$7)</f>
        <v>0</v>
      </c>
    </row>
    <row r="1326" spans="2:8" ht="20.399999999999999" x14ac:dyDescent="0.75">
      <c r="B1326" s="100">
        <v>45541</v>
      </c>
      <c r="C1326" s="101" t="s">
        <v>1725</v>
      </c>
      <c r="D1326" s="102" t="s">
        <v>1726</v>
      </c>
      <c r="E1326" s="103">
        <v>57</v>
      </c>
      <c r="F1326" s="104">
        <v>54</v>
      </c>
      <c r="G1326" s="105">
        <v>49</v>
      </c>
      <c r="H1326" s="106">
        <f>IF(E1326="NA",0,E1326*E$7)+IF(F1326="NA",0,F1326*F$7)+IF(G1326="NA",0,G1326*G$7)</f>
        <v>0</v>
      </c>
    </row>
    <row r="1327" spans="2:8" ht="20.399999999999999" x14ac:dyDescent="0.75">
      <c r="B1327" s="100">
        <v>45541</v>
      </c>
      <c r="C1327" s="101" t="s">
        <v>1727</v>
      </c>
      <c r="D1327" s="102" t="s">
        <v>1728</v>
      </c>
      <c r="E1327" s="103">
        <v>31</v>
      </c>
      <c r="F1327" s="104">
        <v>52</v>
      </c>
      <c r="G1327" s="105">
        <v>54</v>
      </c>
      <c r="H1327" s="106">
        <f>IF(E1327="NA",0,E1327*E$7)+IF(F1327="NA",0,F1327*F$7)+IF(G1327="NA",0,G1327*G$7)</f>
        <v>0</v>
      </c>
    </row>
    <row r="1328" spans="2:8" ht="20.399999999999999" x14ac:dyDescent="0.75">
      <c r="B1328" s="100">
        <v>45541</v>
      </c>
      <c r="C1328" s="101" t="s">
        <v>124</v>
      </c>
      <c r="D1328" s="102" t="s">
        <v>125</v>
      </c>
      <c r="E1328" s="103">
        <v>80</v>
      </c>
      <c r="F1328" s="104">
        <v>64</v>
      </c>
      <c r="G1328" s="105">
        <v>35</v>
      </c>
      <c r="H1328" s="106">
        <f>IF(E1328="NA",0,E1328*E$7)+IF(F1328="NA",0,F1328*F$7)+IF(G1328="NA",0,G1328*G$7)</f>
        <v>0</v>
      </c>
    </row>
    <row r="1329" spans="2:8" ht="20.399999999999999" x14ac:dyDescent="0.75">
      <c r="B1329" s="100">
        <v>45541</v>
      </c>
      <c r="C1329" s="101" t="s">
        <v>1530</v>
      </c>
      <c r="D1329" s="102" t="s">
        <v>1531</v>
      </c>
      <c r="E1329" s="103">
        <v>24</v>
      </c>
      <c r="F1329" s="104">
        <v>61</v>
      </c>
      <c r="G1329" s="105">
        <v>54</v>
      </c>
      <c r="H1329" s="106">
        <f>IF(E1329="NA",0,E1329*E$7)+IF(F1329="NA",0,F1329*F$7)+IF(G1329="NA",0,G1329*G$7)</f>
        <v>0</v>
      </c>
    </row>
    <row r="1330" spans="2:8" ht="20.399999999999999" x14ac:dyDescent="0.75">
      <c r="B1330" s="100">
        <v>45541</v>
      </c>
      <c r="C1330" s="101" t="s">
        <v>1758</v>
      </c>
      <c r="D1330" s="102" t="s">
        <v>1759</v>
      </c>
      <c r="E1330" s="103">
        <v>42</v>
      </c>
      <c r="F1330" s="104">
        <v>54</v>
      </c>
      <c r="G1330" s="105">
        <v>49</v>
      </c>
      <c r="H1330" s="106">
        <f>IF(E1330="NA",0,E1330*E$7)+IF(F1330="NA",0,F1330*F$7)+IF(G1330="NA",0,G1330*G$7)</f>
        <v>0</v>
      </c>
    </row>
    <row r="1331" spans="2:8" ht="20.399999999999999" x14ac:dyDescent="0.75">
      <c r="B1331" s="100">
        <v>45541</v>
      </c>
      <c r="C1331" s="101" t="s">
        <v>1760</v>
      </c>
      <c r="D1331" s="102" t="s">
        <v>1761</v>
      </c>
      <c r="E1331" s="103">
        <v>56</v>
      </c>
      <c r="F1331" s="104">
        <v>38</v>
      </c>
      <c r="G1331" s="105">
        <v>74</v>
      </c>
      <c r="H1331" s="106">
        <f>IF(E1331="NA",0,E1331*E$7)+IF(F1331="NA",0,F1331*F$7)+IF(G1331="NA",0,G1331*G$7)</f>
        <v>0</v>
      </c>
    </row>
    <row r="1332" spans="2:8" ht="20.399999999999999" x14ac:dyDescent="0.75">
      <c r="B1332" s="100">
        <v>45541</v>
      </c>
      <c r="C1332" s="101" t="s">
        <v>1756</v>
      </c>
      <c r="D1332" s="102" t="s">
        <v>1757</v>
      </c>
      <c r="E1332" s="103">
        <v>14</v>
      </c>
      <c r="F1332" s="104">
        <v>41</v>
      </c>
      <c r="G1332" s="105">
        <v>60</v>
      </c>
      <c r="H1332" s="106">
        <f>IF(E1332="NA",0,E1332*E$7)+IF(F1332="NA",0,F1332*F$7)+IF(G1332="NA",0,G1332*G$7)</f>
        <v>0</v>
      </c>
    </row>
    <row r="1333" spans="2:8" ht="20.399999999999999" x14ac:dyDescent="0.75">
      <c r="B1333" s="100">
        <v>45541</v>
      </c>
      <c r="C1333" s="101" t="s">
        <v>173</v>
      </c>
      <c r="D1333" s="102" t="s">
        <v>1572</v>
      </c>
      <c r="E1333" s="103">
        <v>3</v>
      </c>
      <c r="F1333" s="104">
        <v>43</v>
      </c>
      <c r="G1333" s="105">
        <v>63</v>
      </c>
      <c r="H1333" s="106">
        <f>IF(E1333="NA",0,E1333*E$7)+IF(F1333="NA",0,F1333*F$7)+IF(G1333="NA",0,G1333*G$7)</f>
        <v>0</v>
      </c>
    </row>
    <row r="1334" spans="2:8" ht="20.399999999999999" x14ac:dyDescent="0.75">
      <c r="B1334" s="100">
        <v>45541</v>
      </c>
      <c r="C1334" s="101" t="s">
        <v>2202</v>
      </c>
      <c r="D1334" s="102" t="s">
        <v>2203</v>
      </c>
      <c r="E1334" s="103">
        <v>61</v>
      </c>
      <c r="F1334" s="104">
        <v>54</v>
      </c>
      <c r="G1334" s="105">
        <v>53</v>
      </c>
      <c r="H1334" s="106">
        <f>IF(E1334="NA",0,E1334*E$7)+IF(F1334="NA",0,F1334*F$7)+IF(G1334="NA",0,G1334*G$7)</f>
        <v>0</v>
      </c>
    </row>
    <row r="1335" spans="2:8" ht="20.399999999999999" x14ac:dyDescent="0.75">
      <c r="B1335" s="100">
        <v>45541</v>
      </c>
      <c r="C1335" s="101" t="s">
        <v>2138</v>
      </c>
      <c r="D1335" s="102" t="s">
        <v>2139</v>
      </c>
      <c r="E1335" s="103">
        <v>85</v>
      </c>
      <c r="F1335" s="104">
        <v>58</v>
      </c>
      <c r="G1335" s="105">
        <v>42</v>
      </c>
      <c r="H1335" s="106">
        <f>IF(E1335="NA",0,E1335*E$7)+IF(F1335="NA",0,F1335*F$7)+IF(G1335="NA",0,G1335*G$7)</f>
        <v>0</v>
      </c>
    </row>
    <row r="1336" spans="2:8" ht="20.399999999999999" x14ac:dyDescent="0.75">
      <c r="B1336" s="100">
        <v>45541</v>
      </c>
      <c r="C1336" s="101" t="s">
        <v>1762</v>
      </c>
      <c r="D1336" s="102" t="s">
        <v>1763</v>
      </c>
      <c r="E1336" s="103">
        <v>57</v>
      </c>
      <c r="F1336" s="104">
        <v>47</v>
      </c>
      <c r="G1336" s="105">
        <v>61</v>
      </c>
      <c r="H1336" s="106">
        <f>IF(E1336="NA",0,E1336*E$7)+IF(F1336="NA",0,F1336*F$7)+IF(G1336="NA",0,G1336*G$7)</f>
        <v>0</v>
      </c>
    </row>
    <row r="1337" spans="2:8" ht="20.399999999999999" x14ac:dyDescent="0.75">
      <c r="B1337" s="100">
        <v>45541</v>
      </c>
      <c r="C1337" s="101" t="s">
        <v>2007</v>
      </c>
      <c r="D1337" s="102" t="s">
        <v>2008</v>
      </c>
      <c r="E1337" s="103">
        <v>21</v>
      </c>
      <c r="F1337" s="104">
        <v>46</v>
      </c>
      <c r="G1337" s="105">
        <v>61</v>
      </c>
      <c r="H1337" s="106">
        <f>IF(E1337="NA",0,E1337*E$7)+IF(F1337="NA",0,F1337*F$7)+IF(G1337="NA",0,G1337*G$7)</f>
        <v>0</v>
      </c>
    </row>
    <row r="1338" spans="2:8" ht="20.399999999999999" x14ac:dyDescent="0.75">
      <c r="B1338" s="100">
        <v>45541</v>
      </c>
      <c r="C1338" s="101" t="s">
        <v>2197</v>
      </c>
      <c r="D1338" s="102" t="s">
        <v>2198</v>
      </c>
      <c r="E1338" s="103">
        <v>29</v>
      </c>
      <c r="F1338" s="104">
        <v>52</v>
      </c>
      <c r="G1338" s="105">
        <v>53</v>
      </c>
      <c r="H1338" s="106">
        <f>IF(E1338="NA",0,E1338*E$7)+IF(F1338="NA",0,F1338*F$7)+IF(G1338="NA",0,G1338*G$7)</f>
        <v>0</v>
      </c>
    </row>
    <row r="1339" spans="2:8" ht="20.399999999999999" x14ac:dyDescent="0.75">
      <c r="B1339" s="100">
        <v>45541</v>
      </c>
      <c r="C1339" s="101" t="s">
        <v>2191</v>
      </c>
      <c r="D1339" s="102" t="s">
        <v>2192</v>
      </c>
      <c r="E1339" s="103">
        <v>63</v>
      </c>
      <c r="F1339" s="104">
        <v>57</v>
      </c>
      <c r="G1339" s="105">
        <v>47</v>
      </c>
      <c r="H1339" s="106">
        <f>IF(E1339="NA",0,E1339*E$7)+IF(F1339="NA",0,F1339*F$7)+IF(G1339="NA",0,G1339*G$7)</f>
        <v>0</v>
      </c>
    </row>
    <row r="1340" spans="2:8" ht="20.399999999999999" x14ac:dyDescent="0.75">
      <c r="B1340" s="100">
        <v>45541</v>
      </c>
      <c r="C1340" s="101" t="s">
        <v>2189</v>
      </c>
      <c r="D1340" s="102" t="s">
        <v>2190</v>
      </c>
      <c r="E1340" s="103">
        <v>51</v>
      </c>
      <c r="F1340" s="104">
        <v>43</v>
      </c>
      <c r="G1340" s="105">
        <v>66</v>
      </c>
      <c r="H1340" s="106">
        <f>IF(E1340="NA",0,E1340*E$7)+IF(F1340="NA",0,F1340*F$7)+IF(G1340="NA",0,G1340*G$7)</f>
        <v>0</v>
      </c>
    </row>
    <row r="1341" spans="2:8" ht="20.399999999999999" x14ac:dyDescent="0.75">
      <c r="B1341" s="100">
        <v>45541</v>
      </c>
      <c r="C1341" s="101" t="s">
        <v>2193</v>
      </c>
      <c r="D1341" s="102" t="s">
        <v>2194</v>
      </c>
      <c r="E1341" s="103">
        <v>49</v>
      </c>
      <c r="F1341" s="104">
        <v>52</v>
      </c>
      <c r="G1341" s="105">
        <v>54</v>
      </c>
      <c r="H1341" s="106">
        <f>IF(E1341="NA",0,E1341*E$7)+IF(F1341="NA",0,F1341*F$7)+IF(G1341="NA",0,G1341*G$7)</f>
        <v>0</v>
      </c>
    </row>
    <row r="1342" spans="2:8" ht="20.399999999999999" x14ac:dyDescent="0.75">
      <c r="B1342" s="100">
        <v>45541</v>
      </c>
      <c r="C1342" s="101" t="s">
        <v>2195</v>
      </c>
      <c r="D1342" s="102" t="s">
        <v>2196</v>
      </c>
      <c r="E1342" s="103">
        <v>21</v>
      </c>
      <c r="F1342" s="104">
        <v>50</v>
      </c>
      <c r="G1342" s="105">
        <v>56</v>
      </c>
      <c r="H1342" s="106">
        <f>IF(E1342="NA",0,E1342*E$7)+IF(F1342="NA",0,F1342*F$7)+IF(G1342="NA",0,G1342*G$7)</f>
        <v>0</v>
      </c>
    </row>
    <row r="1343" spans="2:8" ht="20.399999999999999" x14ac:dyDescent="0.75">
      <c r="B1343" s="100">
        <v>45541</v>
      </c>
      <c r="C1343" s="101" t="s">
        <v>2814</v>
      </c>
      <c r="D1343" s="102" t="s">
        <v>2815</v>
      </c>
      <c r="E1343" s="103">
        <v>8</v>
      </c>
      <c r="F1343" s="104">
        <v>49</v>
      </c>
      <c r="G1343" s="105">
        <v>68</v>
      </c>
      <c r="H1343" s="106">
        <f>IF(E1343="NA",0,E1343*E$7)+IF(F1343="NA",0,F1343*F$7)+IF(G1343="NA",0,G1343*G$7)</f>
        <v>0</v>
      </c>
    </row>
    <row r="1344" spans="2:8" ht="20.399999999999999" x14ac:dyDescent="0.75">
      <c r="B1344" s="100">
        <v>45541</v>
      </c>
      <c r="C1344" s="101" t="s">
        <v>1766</v>
      </c>
      <c r="D1344" s="102" t="s">
        <v>1767</v>
      </c>
      <c r="E1344" s="103">
        <v>52</v>
      </c>
      <c r="F1344" s="104">
        <v>54</v>
      </c>
      <c r="G1344" s="105">
        <v>42</v>
      </c>
      <c r="H1344" s="106">
        <f>IF(E1344="NA",0,E1344*E$7)+IF(F1344="NA",0,F1344*F$7)+IF(G1344="NA",0,G1344*G$7)</f>
        <v>0</v>
      </c>
    </row>
    <row r="1345" spans="2:8" ht="20.399999999999999" x14ac:dyDescent="0.75">
      <c r="B1345" s="100">
        <v>45541</v>
      </c>
      <c r="C1345" s="101" t="s">
        <v>1764</v>
      </c>
      <c r="D1345" s="102" t="s">
        <v>1765</v>
      </c>
      <c r="E1345" s="103">
        <v>45</v>
      </c>
      <c r="F1345" s="104">
        <v>44</v>
      </c>
      <c r="G1345" s="105">
        <v>64</v>
      </c>
      <c r="H1345" s="106">
        <f>IF(E1345="NA",0,E1345*E$7)+IF(F1345="NA",0,F1345*F$7)+IF(G1345="NA",0,G1345*G$7)</f>
        <v>0</v>
      </c>
    </row>
    <row r="1346" spans="2:8" ht="20.399999999999999" x14ac:dyDescent="0.75">
      <c r="B1346" s="100">
        <v>45541</v>
      </c>
      <c r="C1346" s="101" t="s">
        <v>1283</v>
      </c>
      <c r="D1346" s="102" t="s">
        <v>1284</v>
      </c>
      <c r="E1346" s="103">
        <v>93</v>
      </c>
      <c r="F1346" s="104">
        <v>51</v>
      </c>
      <c r="G1346" s="105">
        <v>59</v>
      </c>
      <c r="H1346" s="106">
        <f>IF(E1346="NA",0,E1346*E$7)+IF(F1346="NA",0,F1346*F$7)+IF(G1346="NA",0,G1346*G$7)</f>
        <v>0</v>
      </c>
    </row>
    <row r="1347" spans="2:8" ht="20.399999999999999" x14ac:dyDescent="0.75">
      <c r="B1347" s="100">
        <v>45541</v>
      </c>
      <c r="C1347" s="101" t="s">
        <v>1782</v>
      </c>
      <c r="D1347" s="102" t="s">
        <v>1783</v>
      </c>
      <c r="E1347" s="103">
        <v>46</v>
      </c>
      <c r="F1347" s="104">
        <v>43</v>
      </c>
      <c r="G1347" s="105">
        <v>64</v>
      </c>
      <c r="H1347" s="106">
        <f>IF(E1347="NA",0,E1347*E$7)+IF(F1347="NA",0,F1347*F$7)+IF(G1347="NA",0,G1347*G$7)</f>
        <v>0</v>
      </c>
    </row>
    <row r="1348" spans="2:8" ht="20.399999999999999" x14ac:dyDescent="0.75">
      <c r="B1348" s="100">
        <v>45541</v>
      </c>
      <c r="C1348" s="101" t="s">
        <v>1706</v>
      </c>
      <c r="D1348" s="102" t="s">
        <v>1707</v>
      </c>
      <c r="E1348" s="103">
        <v>77</v>
      </c>
      <c r="F1348" s="104">
        <v>55</v>
      </c>
      <c r="G1348" s="105">
        <v>48</v>
      </c>
      <c r="H1348" s="106">
        <f>IF(E1348="NA",0,E1348*E$7)+IF(F1348="NA",0,F1348*F$7)+IF(G1348="NA",0,G1348*G$7)</f>
        <v>0</v>
      </c>
    </row>
    <row r="1349" spans="2:8" ht="20.399999999999999" x14ac:dyDescent="0.75">
      <c r="B1349" s="100">
        <v>45541</v>
      </c>
      <c r="C1349" s="101" t="s">
        <v>1704</v>
      </c>
      <c r="D1349" s="102" t="s">
        <v>1705</v>
      </c>
      <c r="E1349" s="103">
        <v>46</v>
      </c>
      <c r="F1349" s="104">
        <v>55</v>
      </c>
      <c r="G1349" s="105">
        <v>51</v>
      </c>
      <c r="H1349" s="106">
        <f>IF(E1349="NA",0,E1349*E$7)+IF(F1349="NA",0,F1349*F$7)+IF(G1349="NA",0,G1349*G$7)</f>
        <v>0</v>
      </c>
    </row>
    <row r="1350" spans="2:8" ht="20.399999999999999" x14ac:dyDescent="0.75">
      <c r="B1350" s="100">
        <v>45541</v>
      </c>
      <c r="C1350" s="101" t="s">
        <v>1708</v>
      </c>
      <c r="D1350" s="102" t="s">
        <v>1709</v>
      </c>
      <c r="E1350" s="103">
        <v>27</v>
      </c>
      <c r="F1350" s="104">
        <v>54</v>
      </c>
      <c r="G1350" s="105">
        <v>53</v>
      </c>
      <c r="H1350" s="106">
        <f>IF(E1350="NA",0,E1350*E$7)+IF(F1350="NA",0,F1350*F$7)+IF(G1350="NA",0,G1350*G$7)</f>
        <v>0</v>
      </c>
    </row>
    <row r="1351" spans="2:8" ht="20.399999999999999" x14ac:dyDescent="0.75">
      <c r="B1351" s="100">
        <v>45541</v>
      </c>
      <c r="C1351" s="101" t="s">
        <v>1151</v>
      </c>
      <c r="D1351" s="102" t="s">
        <v>1152</v>
      </c>
      <c r="E1351" s="103">
        <v>34</v>
      </c>
      <c r="F1351" s="104">
        <v>47</v>
      </c>
      <c r="G1351" s="105">
        <v>67</v>
      </c>
      <c r="H1351" s="106">
        <f>IF(E1351="NA",0,E1351*E$7)+IF(F1351="NA",0,F1351*F$7)+IF(G1351="NA",0,G1351*G$7)</f>
        <v>0</v>
      </c>
    </row>
    <row r="1352" spans="2:8" ht="20.399999999999999" x14ac:dyDescent="0.75">
      <c r="B1352" s="100">
        <v>45541</v>
      </c>
      <c r="C1352" s="101" t="s">
        <v>1772</v>
      </c>
      <c r="D1352" s="102" t="s">
        <v>1773</v>
      </c>
      <c r="E1352" s="103">
        <v>40</v>
      </c>
      <c r="F1352" s="104">
        <v>53</v>
      </c>
      <c r="G1352" s="105">
        <v>54</v>
      </c>
      <c r="H1352" s="106">
        <f>IF(E1352="NA",0,E1352*E$7)+IF(F1352="NA",0,F1352*F$7)+IF(G1352="NA",0,G1352*G$7)</f>
        <v>0</v>
      </c>
    </row>
    <row r="1353" spans="2:8" ht="20.399999999999999" x14ac:dyDescent="0.75">
      <c r="B1353" s="100">
        <v>45541</v>
      </c>
      <c r="C1353" s="101" t="s">
        <v>1187</v>
      </c>
      <c r="D1353" s="102" t="s">
        <v>1188</v>
      </c>
      <c r="E1353" s="103">
        <v>33</v>
      </c>
      <c r="F1353" s="104">
        <v>46</v>
      </c>
      <c r="G1353" s="105">
        <v>61</v>
      </c>
      <c r="H1353" s="106">
        <f>IF(E1353="NA",0,E1353*E$7)+IF(F1353="NA",0,F1353*F$7)+IF(G1353="NA",0,G1353*G$7)</f>
        <v>0</v>
      </c>
    </row>
    <row r="1354" spans="2:8" ht="20.399999999999999" x14ac:dyDescent="0.75">
      <c r="B1354" s="100">
        <v>45541</v>
      </c>
      <c r="C1354" s="101" t="s">
        <v>1492</v>
      </c>
      <c r="D1354" s="102" t="s">
        <v>1493</v>
      </c>
      <c r="E1354" s="103">
        <v>26</v>
      </c>
      <c r="F1354" s="104">
        <v>48</v>
      </c>
      <c r="G1354" s="105">
        <v>63</v>
      </c>
      <c r="H1354" s="106">
        <f>IF(E1354="NA",0,E1354*E$7)+IF(F1354="NA",0,F1354*F$7)+IF(G1354="NA",0,G1354*G$7)</f>
        <v>0</v>
      </c>
    </row>
    <row r="1355" spans="2:8" ht="20.399999999999999" x14ac:dyDescent="0.75">
      <c r="B1355" s="100">
        <v>45541</v>
      </c>
      <c r="C1355" s="101" t="s">
        <v>2254</v>
      </c>
      <c r="D1355" s="102" t="s">
        <v>2288</v>
      </c>
      <c r="E1355" s="103">
        <v>32</v>
      </c>
      <c r="F1355" s="104">
        <v>48</v>
      </c>
      <c r="G1355" s="105">
        <v>60</v>
      </c>
      <c r="H1355" s="106">
        <f>IF(E1355="NA",0,E1355*E$7)+IF(F1355="NA",0,F1355*F$7)+IF(G1355="NA",0,G1355*G$7)</f>
        <v>0</v>
      </c>
    </row>
    <row r="1356" spans="2:8" ht="20.399999999999999" x14ac:dyDescent="0.75">
      <c r="B1356" s="100">
        <v>45541</v>
      </c>
      <c r="C1356" s="101" t="s">
        <v>1731</v>
      </c>
      <c r="D1356" s="102" t="s">
        <v>1732</v>
      </c>
      <c r="E1356" s="103">
        <v>22</v>
      </c>
      <c r="F1356" s="104">
        <v>49</v>
      </c>
      <c r="G1356" s="105">
        <v>69</v>
      </c>
      <c r="H1356" s="106">
        <f>IF(E1356="NA",0,E1356*E$7)+IF(F1356="NA",0,F1356*F$7)+IF(G1356="NA",0,G1356*G$7)</f>
        <v>0</v>
      </c>
    </row>
    <row r="1357" spans="2:8" ht="20.399999999999999" x14ac:dyDescent="0.75">
      <c r="B1357" s="100">
        <v>45541</v>
      </c>
      <c r="C1357" s="101" t="s">
        <v>1686</v>
      </c>
      <c r="D1357" s="102" t="s">
        <v>1687</v>
      </c>
      <c r="E1357" s="103">
        <v>71</v>
      </c>
      <c r="F1357" s="104">
        <v>54</v>
      </c>
      <c r="G1357" s="105">
        <v>53</v>
      </c>
      <c r="H1357" s="106">
        <f>IF(E1357="NA",0,E1357*E$7)+IF(F1357="NA",0,F1357*F$7)+IF(G1357="NA",0,G1357*G$7)</f>
        <v>0</v>
      </c>
    </row>
    <row r="1358" spans="2:8" ht="20.399999999999999" x14ac:dyDescent="0.75">
      <c r="B1358" s="100">
        <v>45541</v>
      </c>
      <c r="C1358" s="101" t="s">
        <v>1786</v>
      </c>
      <c r="D1358" s="102" t="s">
        <v>1787</v>
      </c>
      <c r="E1358" s="103">
        <v>29</v>
      </c>
      <c r="F1358" s="104">
        <v>49</v>
      </c>
      <c r="G1358" s="105">
        <v>60</v>
      </c>
      <c r="H1358" s="106">
        <f>IF(E1358="NA",0,E1358*E$7)+IF(F1358="NA",0,F1358*F$7)+IF(G1358="NA",0,G1358*G$7)</f>
        <v>0</v>
      </c>
    </row>
    <row r="1359" spans="2:8" ht="20.399999999999999" x14ac:dyDescent="0.75">
      <c r="B1359" s="100">
        <v>45541</v>
      </c>
      <c r="C1359" s="101" t="s">
        <v>1790</v>
      </c>
      <c r="D1359" s="102" t="s">
        <v>1791</v>
      </c>
      <c r="E1359" s="103">
        <v>23</v>
      </c>
      <c r="F1359" s="104">
        <v>46</v>
      </c>
      <c r="G1359" s="105">
        <v>65</v>
      </c>
      <c r="H1359" s="106">
        <f>IF(E1359="NA",0,E1359*E$7)+IF(F1359="NA",0,F1359*F$7)+IF(G1359="NA",0,G1359*G$7)</f>
        <v>0</v>
      </c>
    </row>
    <row r="1360" spans="2:8" ht="20.399999999999999" x14ac:dyDescent="0.75">
      <c r="B1360" s="100">
        <v>45541</v>
      </c>
      <c r="C1360" s="101" t="s">
        <v>1808</v>
      </c>
      <c r="D1360" s="102" t="s">
        <v>1809</v>
      </c>
      <c r="E1360" s="103">
        <v>48</v>
      </c>
      <c r="F1360" s="104">
        <v>48</v>
      </c>
      <c r="G1360" s="105">
        <v>58</v>
      </c>
      <c r="H1360" s="106">
        <f>IF(E1360="NA",0,E1360*E$7)+IF(F1360="NA",0,F1360*F$7)+IF(G1360="NA",0,G1360*G$7)</f>
        <v>0</v>
      </c>
    </row>
    <row r="1361" spans="2:8" ht="20.399999999999999" x14ac:dyDescent="0.75">
      <c r="B1361" s="100">
        <v>45541</v>
      </c>
      <c r="C1361" s="101" t="s">
        <v>1810</v>
      </c>
      <c r="D1361" s="102" t="s">
        <v>1811</v>
      </c>
      <c r="E1361" s="103">
        <v>66</v>
      </c>
      <c r="F1361" s="104">
        <v>49</v>
      </c>
      <c r="G1361" s="105">
        <v>51</v>
      </c>
      <c r="H1361" s="106">
        <f>IF(E1361="NA",0,E1361*E$7)+IF(F1361="NA",0,F1361*F$7)+IF(G1361="NA",0,G1361*G$7)</f>
        <v>0</v>
      </c>
    </row>
    <row r="1362" spans="2:8" ht="20.399999999999999" x14ac:dyDescent="0.75">
      <c r="B1362" s="100">
        <v>45541</v>
      </c>
      <c r="C1362" s="101" t="s">
        <v>1812</v>
      </c>
      <c r="D1362" s="102" t="s">
        <v>1813</v>
      </c>
      <c r="E1362" s="103">
        <v>35</v>
      </c>
      <c r="F1362" s="104">
        <v>46</v>
      </c>
      <c r="G1362" s="105">
        <v>63</v>
      </c>
      <c r="H1362" s="106">
        <f>IF(E1362="NA",0,E1362*E$7)+IF(F1362="NA",0,F1362*F$7)+IF(G1362="NA",0,G1362*G$7)</f>
        <v>0</v>
      </c>
    </row>
    <row r="1363" spans="2:8" ht="20.399999999999999" x14ac:dyDescent="0.75">
      <c r="B1363" s="100">
        <v>45541</v>
      </c>
      <c r="C1363" s="101" t="s">
        <v>1784</v>
      </c>
      <c r="D1363" s="102" t="s">
        <v>1785</v>
      </c>
      <c r="E1363" s="103">
        <v>51</v>
      </c>
      <c r="F1363" s="104">
        <v>47</v>
      </c>
      <c r="G1363" s="105">
        <v>59</v>
      </c>
      <c r="H1363" s="106">
        <f>IF(E1363="NA",0,E1363*E$7)+IF(F1363="NA",0,F1363*F$7)+IF(G1363="NA",0,G1363*G$7)</f>
        <v>0</v>
      </c>
    </row>
    <row r="1364" spans="2:8" ht="20.399999999999999" x14ac:dyDescent="0.75">
      <c r="B1364" s="100">
        <v>45541</v>
      </c>
      <c r="C1364" s="101" t="s">
        <v>1804</v>
      </c>
      <c r="D1364" s="102" t="s">
        <v>1805</v>
      </c>
      <c r="E1364" s="103">
        <v>78</v>
      </c>
      <c r="F1364" s="104">
        <v>51</v>
      </c>
      <c r="G1364" s="105">
        <v>52</v>
      </c>
      <c r="H1364" s="106">
        <f>IF(E1364="NA",0,E1364*E$7)+IF(F1364="NA",0,F1364*F$7)+IF(G1364="NA",0,G1364*G$7)</f>
        <v>0</v>
      </c>
    </row>
    <row r="1365" spans="2:8" ht="20.399999999999999" x14ac:dyDescent="0.75">
      <c r="B1365" s="100">
        <v>45541</v>
      </c>
      <c r="C1365" s="101" t="s">
        <v>1806</v>
      </c>
      <c r="D1365" s="102" t="s">
        <v>1807</v>
      </c>
      <c r="E1365" s="103">
        <v>36</v>
      </c>
      <c r="F1365" s="104">
        <v>44</v>
      </c>
      <c r="G1365" s="105">
        <v>66</v>
      </c>
      <c r="H1365" s="106">
        <f>IF(E1365="NA",0,E1365*E$7)+IF(F1365="NA",0,F1365*F$7)+IF(G1365="NA",0,G1365*G$7)</f>
        <v>0</v>
      </c>
    </row>
    <row r="1366" spans="2:8" ht="20.399999999999999" x14ac:dyDescent="0.75">
      <c r="B1366" s="100">
        <v>45541</v>
      </c>
      <c r="C1366" s="101" t="s">
        <v>1788</v>
      </c>
      <c r="D1366" s="102" t="s">
        <v>1789</v>
      </c>
      <c r="E1366" s="103">
        <v>40</v>
      </c>
      <c r="F1366" s="104">
        <v>52</v>
      </c>
      <c r="G1366" s="105">
        <v>53</v>
      </c>
      <c r="H1366" s="106">
        <f>IF(E1366="NA",0,E1366*E$7)+IF(F1366="NA",0,F1366*F$7)+IF(G1366="NA",0,G1366*G$7)</f>
        <v>0</v>
      </c>
    </row>
    <row r="1367" spans="2:8" ht="20.399999999999999" x14ac:dyDescent="0.75">
      <c r="B1367" s="100">
        <v>45541</v>
      </c>
      <c r="C1367" s="101" t="s">
        <v>2508</v>
      </c>
      <c r="D1367" s="102" t="s">
        <v>2509</v>
      </c>
      <c r="E1367" s="103">
        <v>47</v>
      </c>
      <c r="F1367" s="104">
        <v>47</v>
      </c>
      <c r="G1367" s="105">
        <v>58</v>
      </c>
      <c r="H1367" s="106">
        <f>IF(E1367="NA",0,E1367*E$7)+IF(F1367="NA",0,F1367*F$7)+IF(G1367="NA",0,G1367*G$7)</f>
        <v>0</v>
      </c>
    </row>
    <row r="1368" spans="2:8" ht="20.399999999999999" x14ac:dyDescent="0.75">
      <c r="B1368" s="100">
        <v>45541</v>
      </c>
      <c r="C1368" s="101" t="s">
        <v>1774</v>
      </c>
      <c r="D1368" s="102" t="s">
        <v>1775</v>
      </c>
      <c r="E1368" s="103">
        <v>73</v>
      </c>
      <c r="F1368" s="104">
        <v>52</v>
      </c>
      <c r="G1368" s="105">
        <v>55</v>
      </c>
      <c r="H1368" s="106">
        <f>IF(E1368="NA",0,E1368*E$7)+IF(F1368="NA",0,F1368*F$7)+IF(G1368="NA",0,G1368*G$7)</f>
        <v>0</v>
      </c>
    </row>
    <row r="1369" spans="2:8" ht="20.399999999999999" x14ac:dyDescent="0.75">
      <c r="B1369" s="100">
        <v>45541</v>
      </c>
      <c r="C1369" s="101" t="s">
        <v>2025</v>
      </c>
      <c r="D1369" s="102" t="s">
        <v>2026</v>
      </c>
      <c r="E1369" s="103">
        <v>40</v>
      </c>
      <c r="F1369" s="104">
        <v>41</v>
      </c>
      <c r="G1369" s="105">
        <v>62</v>
      </c>
      <c r="H1369" s="106">
        <f>IF(E1369="NA",0,E1369*E$7)+IF(F1369="NA",0,F1369*F$7)+IF(G1369="NA",0,G1369*G$7)</f>
        <v>0</v>
      </c>
    </row>
    <row r="1370" spans="2:8" ht="20.399999999999999" x14ac:dyDescent="0.75">
      <c r="B1370" s="100">
        <v>45541</v>
      </c>
      <c r="C1370" s="101" t="s">
        <v>1770</v>
      </c>
      <c r="D1370" s="102" t="s">
        <v>1771</v>
      </c>
      <c r="E1370" s="103">
        <v>38</v>
      </c>
      <c r="F1370" s="104">
        <v>38</v>
      </c>
      <c r="G1370" s="105">
        <v>80</v>
      </c>
      <c r="H1370" s="106">
        <f>IF(E1370="NA",0,E1370*E$7)+IF(F1370="NA",0,F1370*F$7)+IF(G1370="NA",0,G1370*G$7)</f>
        <v>0</v>
      </c>
    </row>
    <row r="1371" spans="2:8" ht="20.399999999999999" x14ac:dyDescent="0.75">
      <c r="B1371" s="100">
        <v>45541</v>
      </c>
      <c r="C1371" s="101" t="s">
        <v>1453</v>
      </c>
      <c r="D1371" s="102" t="s">
        <v>1454</v>
      </c>
      <c r="E1371" s="103">
        <v>32</v>
      </c>
      <c r="F1371" s="104">
        <v>43</v>
      </c>
      <c r="G1371" s="105">
        <v>66</v>
      </c>
      <c r="H1371" s="106">
        <f>IF(E1371="NA",0,E1371*E$7)+IF(F1371="NA",0,F1371*F$7)+IF(G1371="NA",0,G1371*G$7)</f>
        <v>0</v>
      </c>
    </row>
    <row r="1372" spans="2:8" ht="20.399999999999999" x14ac:dyDescent="0.75">
      <c r="B1372" s="100">
        <v>45541</v>
      </c>
      <c r="C1372" s="101" t="s">
        <v>1133</v>
      </c>
      <c r="D1372" s="102" t="s">
        <v>1134</v>
      </c>
      <c r="E1372" s="103">
        <v>45</v>
      </c>
      <c r="F1372" s="104">
        <v>41</v>
      </c>
      <c r="G1372" s="105">
        <v>68</v>
      </c>
      <c r="H1372" s="106">
        <f>IF(E1372="NA",0,E1372*E$7)+IF(F1372="NA",0,F1372*F$7)+IF(G1372="NA",0,G1372*G$7)</f>
        <v>0</v>
      </c>
    </row>
    <row r="1373" spans="2:8" ht="20.399999999999999" x14ac:dyDescent="0.75">
      <c r="B1373" s="100">
        <v>45541</v>
      </c>
      <c r="C1373" s="101" t="s">
        <v>2832</v>
      </c>
      <c r="D1373" s="102" t="s">
        <v>2833</v>
      </c>
      <c r="E1373" s="103">
        <v>66</v>
      </c>
      <c r="F1373" s="104">
        <v>46</v>
      </c>
      <c r="G1373" s="105">
        <v>59</v>
      </c>
      <c r="H1373" s="106">
        <f>IF(E1373="NA",0,E1373*E$7)+IF(F1373="NA",0,F1373*F$7)+IF(G1373="NA",0,G1373*G$7)</f>
        <v>0</v>
      </c>
    </row>
    <row r="1374" spans="2:8" ht="20.399999999999999" x14ac:dyDescent="0.75">
      <c r="B1374" s="100">
        <v>45541</v>
      </c>
      <c r="C1374" s="101" t="s">
        <v>633</v>
      </c>
      <c r="D1374" s="102" t="s">
        <v>634</v>
      </c>
      <c r="E1374" s="103">
        <v>49</v>
      </c>
      <c r="F1374" s="104">
        <v>41</v>
      </c>
      <c r="G1374" s="105">
        <v>66</v>
      </c>
      <c r="H1374" s="106">
        <f>IF(E1374="NA",0,E1374*E$7)+IF(F1374="NA",0,F1374*F$7)+IF(G1374="NA",0,G1374*G$7)</f>
        <v>0</v>
      </c>
    </row>
    <row r="1375" spans="2:8" ht="20.399999999999999" x14ac:dyDescent="0.75">
      <c r="B1375" s="100">
        <v>45541</v>
      </c>
      <c r="C1375" s="101" t="s">
        <v>1800</v>
      </c>
      <c r="D1375" s="102" t="s">
        <v>1801</v>
      </c>
      <c r="E1375" s="103">
        <v>47</v>
      </c>
      <c r="F1375" s="104">
        <v>48</v>
      </c>
      <c r="G1375" s="105">
        <v>57</v>
      </c>
      <c r="H1375" s="106">
        <f>IF(E1375="NA",0,E1375*E$7)+IF(F1375="NA",0,F1375*F$7)+IF(G1375="NA",0,G1375*G$7)</f>
        <v>0</v>
      </c>
    </row>
    <row r="1376" spans="2:8" ht="20.399999999999999" x14ac:dyDescent="0.75">
      <c r="B1376" s="100">
        <v>45541</v>
      </c>
      <c r="C1376" s="101" t="s">
        <v>1814</v>
      </c>
      <c r="D1376" s="102" t="s">
        <v>1815</v>
      </c>
      <c r="E1376" s="103">
        <v>48</v>
      </c>
      <c r="F1376" s="104">
        <v>48</v>
      </c>
      <c r="G1376" s="105">
        <v>57</v>
      </c>
      <c r="H1376" s="106">
        <f>IF(E1376="NA",0,E1376*E$7)+IF(F1376="NA",0,F1376*F$7)+IF(G1376="NA",0,G1376*G$7)</f>
        <v>0</v>
      </c>
    </row>
    <row r="1377" spans="2:8" ht="20.399999999999999" x14ac:dyDescent="0.75">
      <c r="B1377" s="100">
        <v>45541</v>
      </c>
      <c r="C1377" s="101" t="s">
        <v>1754</v>
      </c>
      <c r="D1377" s="102" t="s">
        <v>1755</v>
      </c>
      <c r="E1377" s="103">
        <v>47</v>
      </c>
      <c r="F1377" s="104">
        <v>48</v>
      </c>
      <c r="G1377" s="105">
        <v>57</v>
      </c>
      <c r="H1377" s="106">
        <f>IF(E1377="NA",0,E1377*E$7)+IF(F1377="NA",0,F1377*F$7)+IF(G1377="NA",0,G1377*G$7)</f>
        <v>0</v>
      </c>
    </row>
    <row r="1378" spans="2:8" ht="20.399999999999999" x14ac:dyDescent="0.75">
      <c r="B1378" s="100">
        <v>45541</v>
      </c>
      <c r="C1378" s="101" t="s">
        <v>1780</v>
      </c>
      <c r="D1378" s="102" t="s">
        <v>1781</v>
      </c>
      <c r="E1378" s="103">
        <v>41</v>
      </c>
      <c r="F1378" s="104">
        <v>44</v>
      </c>
      <c r="G1378" s="105">
        <v>65</v>
      </c>
      <c r="H1378" s="106">
        <f>IF(E1378="NA",0,E1378*E$7)+IF(F1378="NA",0,F1378*F$7)+IF(G1378="NA",0,G1378*G$7)</f>
        <v>0</v>
      </c>
    </row>
    <row r="1379" spans="2:8" ht="20.399999999999999" x14ac:dyDescent="0.75">
      <c r="B1379" s="100">
        <v>45541</v>
      </c>
      <c r="C1379" s="101" t="s">
        <v>1712</v>
      </c>
      <c r="D1379" s="102" t="s">
        <v>1713</v>
      </c>
      <c r="E1379" s="103">
        <v>57</v>
      </c>
      <c r="F1379" s="104">
        <v>57</v>
      </c>
      <c r="G1379" s="105">
        <v>46</v>
      </c>
      <c r="H1379" s="106">
        <f>IF(E1379="NA",0,E1379*E$7)+IF(F1379="NA",0,F1379*F$7)+IF(G1379="NA",0,G1379*G$7)</f>
        <v>0</v>
      </c>
    </row>
    <row r="1380" spans="2:8" ht="20.399999999999999" x14ac:dyDescent="0.75">
      <c r="B1380" s="100">
        <v>45541</v>
      </c>
      <c r="C1380" s="101" t="s">
        <v>1714</v>
      </c>
      <c r="D1380" s="102" t="s">
        <v>1715</v>
      </c>
      <c r="E1380" s="103">
        <v>49</v>
      </c>
      <c r="F1380" s="104">
        <v>55</v>
      </c>
      <c r="G1380" s="105">
        <v>48</v>
      </c>
      <c r="H1380" s="106">
        <f>IF(E1380="NA",0,E1380*E$7)+IF(F1380="NA",0,F1380*F$7)+IF(G1380="NA",0,G1380*G$7)</f>
        <v>0</v>
      </c>
    </row>
    <row r="1381" spans="2:8" ht="20.399999999999999" x14ac:dyDescent="0.75">
      <c r="B1381" s="100">
        <v>45541</v>
      </c>
      <c r="C1381" s="101" t="s">
        <v>1710</v>
      </c>
      <c r="D1381" s="102" t="s">
        <v>1711</v>
      </c>
      <c r="E1381" s="103">
        <v>35</v>
      </c>
      <c r="F1381" s="104">
        <v>54</v>
      </c>
      <c r="G1381" s="105">
        <v>51</v>
      </c>
      <c r="H1381" s="106">
        <f>IF(E1381="NA",0,E1381*E$7)+IF(F1381="NA",0,F1381*F$7)+IF(G1381="NA",0,G1381*G$7)</f>
        <v>0</v>
      </c>
    </row>
    <row r="1382" spans="2:8" ht="20.399999999999999" x14ac:dyDescent="0.75">
      <c r="B1382" s="100">
        <v>45541</v>
      </c>
      <c r="C1382" s="101" t="s">
        <v>1778</v>
      </c>
      <c r="D1382" s="102" t="s">
        <v>1779</v>
      </c>
      <c r="E1382" s="103">
        <v>77</v>
      </c>
      <c r="F1382" s="104">
        <v>50</v>
      </c>
      <c r="G1382" s="105">
        <v>52</v>
      </c>
      <c r="H1382" s="106">
        <f>IF(E1382="NA",0,E1382*E$7)+IF(F1382="NA",0,F1382*F$7)+IF(G1382="NA",0,G1382*G$7)</f>
        <v>0</v>
      </c>
    </row>
    <row r="1383" spans="2:8" ht="20.399999999999999" x14ac:dyDescent="0.75">
      <c r="B1383" s="100">
        <v>45541</v>
      </c>
      <c r="C1383" s="101" t="s">
        <v>682</v>
      </c>
      <c r="D1383" s="102" t="s">
        <v>1578</v>
      </c>
      <c r="E1383" s="103">
        <v>48</v>
      </c>
      <c r="F1383" s="104">
        <v>48</v>
      </c>
      <c r="G1383" s="105">
        <v>55</v>
      </c>
      <c r="H1383" s="106">
        <f>IF(E1383="NA",0,E1383*E$7)+IF(F1383="NA",0,F1383*F$7)+IF(G1383="NA",0,G1383*G$7)</f>
        <v>0</v>
      </c>
    </row>
    <row r="1384" spans="2:8" ht="20.399999999999999" x14ac:dyDescent="0.75">
      <c r="B1384" s="100">
        <v>45541</v>
      </c>
      <c r="C1384" s="101" t="s">
        <v>1776</v>
      </c>
      <c r="D1384" s="102" t="s">
        <v>1777</v>
      </c>
      <c r="E1384" s="103">
        <v>57</v>
      </c>
      <c r="F1384" s="104">
        <v>47</v>
      </c>
      <c r="G1384" s="105">
        <v>58</v>
      </c>
      <c r="H1384" s="106">
        <f>IF(E1384="NA",0,E1384*E$7)+IF(F1384="NA",0,F1384*F$7)+IF(G1384="NA",0,G1384*G$7)</f>
        <v>0</v>
      </c>
    </row>
    <row r="1385" spans="2:8" ht="20.399999999999999" x14ac:dyDescent="0.75">
      <c r="B1385" s="100">
        <v>45541</v>
      </c>
      <c r="C1385" s="101" t="s">
        <v>2901</v>
      </c>
      <c r="D1385" s="102" t="s">
        <v>2902</v>
      </c>
      <c r="E1385" s="103">
        <v>46</v>
      </c>
      <c r="F1385" s="104">
        <v>42</v>
      </c>
      <c r="G1385" s="105">
        <v>66</v>
      </c>
      <c r="H1385" s="106">
        <f>IF(E1385="NA",0,E1385*E$7)+IF(F1385="NA",0,F1385*F$7)+IF(G1385="NA",0,G1385*G$7)</f>
        <v>0</v>
      </c>
    </row>
    <row r="1386" spans="2:8" ht="20.399999999999999" x14ac:dyDescent="0.75">
      <c r="B1386" s="100">
        <v>45541</v>
      </c>
      <c r="C1386" s="101" t="s">
        <v>1723</v>
      </c>
      <c r="D1386" s="102" t="s">
        <v>1724</v>
      </c>
      <c r="E1386" s="103">
        <v>46</v>
      </c>
      <c r="F1386" s="104">
        <v>54</v>
      </c>
      <c r="G1386" s="105">
        <v>50</v>
      </c>
      <c r="H1386" s="106">
        <f>IF(E1386="NA",0,E1386*E$7)+IF(F1386="NA",0,F1386*F$7)+IF(G1386="NA",0,G1386*G$7)</f>
        <v>0</v>
      </c>
    </row>
    <row r="1387" spans="2:8" ht="20.399999999999999" x14ac:dyDescent="0.75">
      <c r="B1387" s="100">
        <v>45541</v>
      </c>
      <c r="C1387" s="101" t="s">
        <v>1792</v>
      </c>
      <c r="D1387" s="102" t="s">
        <v>1793</v>
      </c>
      <c r="E1387" s="103">
        <v>40</v>
      </c>
      <c r="F1387" s="104">
        <v>43</v>
      </c>
      <c r="G1387" s="105">
        <v>66</v>
      </c>
      <c r="H1387" s="106">
        <f>IF(E1387="NA",0,E1387*E$7)+IF(F1387="NA",0,F1387*F$7)+IF(G1387="NA",0,G1387*G$7)</f>
        <v>0</v>
      </c>
    </row>
    <row r="1388" spans="2:8" ht="20.399999999999999" x14ac:dyDescent="0.75">
      <c r="B1388" s="100">
        <v>45541</v>
      </c>
      <c r="C1388" s="101" t="s">
        <v>369</v>
      </c>
      <c r="D1388" s="102" t="s">
        <v>370</v>
      </c>
      <c r="E1388" s="103">
        <v>30</v>
      </c>
      <c r="F1388" s="104">
        <v>52</v>
      </c>
      <c r="G1388" s="105">
        <v>51</v>
      </c>
      <c r="H1388" s="106">
        <f>IF(E1388="NA",0,E1388*E$7)+IF(F1388="NA",0,F1388*F$7)+IF(G1388="NA",0,G1388*G$7)</f>
        <v>0</v>
      </c>
    </row>
    <row r="1389" spans="2:8" ht="20.7" customHeight="1" x14ac:dyDescent="0.75">
      <c r="B1389" s="100">
        <v>45541</v>
      </c>
      <c r="C1389" s="101" t="s">
        <v>74</v>
      </c>
      <c r="D1389" s="102" t="s">
        <v>75</v>
      </c>
      <c r="E1389" s="103">
        <v>44</v>
      </c>
      <c r="F1389" s="104">
        <v>51</v>
      </c>
      <c r="G1389" s="105">
        <v>56</v>
      </c>
      <c r="H1389" s="106">
        <f>IF(E1389="NA",0,E1389*E$7)+IF(F1389="NA",0,F1389*F$7)+IF(G1389="NA",0,G1389*G$7)</f>
        <v>0</v>
      </c>
    </row>
    <row r="1390" spans="2:8" ht="20.7" customHeight="1" x14ac:dyDescent="0.75">
      <c r="B1390" s="100">
        <v>45541</v>
      </c>
      <c r="C1390" s="101" t="s">
        <v>207</v>
      </c>
      <c r="D1390" s="102" t="s">
        <v>208</v>
      </c>
      <c r="E1390" s="103">
        <v>49</v>
      </c>
      <c r="F1390" s="104">
        <v>49</v>
      </c>
      <c r="G1390" s="105">
        <v>59</v>
      </c>
      <c r="H1390" s="106">
        <f>IF(E1390="NA",0,E1390*E$7)+IF(F1390="NA",0,F1390*F$7)+IF(G1390="NA",0,G1390*G$7)</f>
        <v>0</v>
      </c>
    </row>
    <row r="1391" spans="2:8" ht="20.7" customHeight="1" x14ac:dyDescent="0.75">
      <c r="B1391" s="100">
        <v>45541</v>
      </c>
      <c r="C1391" s="101" t="s">
        <v>96</v>
      </c>
      <c r="D1391" s="102" t="s">
        <v>97</v>
      </c>
      <c r="E1391" s="103">
        <v>47</v>
      </c>
      <c r="F1391" s="104">
        <v>54</v>
      </c>
      <c r="G1391" s="105">
        <v>55</v>
      </c>
      <c r="H1391" s="106">
        <f>IF(E1391="NA",0,E1391*E$7)+IF(F1391="NA",0,F1391*F$7)+IF(G1391="NA",0,G1391*G$7)</f>
        <v>0</v>
      </c>
    </row>
    <row r="1392" spans="2:8" ht="20.7" customHeight="1" x14ac:dyDescent="0.75">
      <c r="B1392" s="100">
        <v>45541</v>
      </c>
      <c r="C1392" s="101" t="s">
        <v>1230</v>
      </c>
      <c r="D1392" s="102" t="s">
        <v>1231</v>
      </c>
      <c r="E1392" s="103">
        <v>18</v>
      </c>
      <c r="F1392" s="104">
        <v>45</v>
      </c>
      <c r="G1392" s="105">
        <v>66</v>
      </c>
      <c r="H1392" s="106">
        <f>IF(E1392="NA",0,E1392*E$7)+IF(F1392="NA",0,F1392*F$7)+IF(G1392="NA",0,G1392*G$7)</f>
        <v>0</v>
      </c>
    </row>
    <row r="1393" spans="2:8" ht="20.7" customHeight="1" x14ac:dyDescent="0.75">
      <c r="B1393" s="100">
        <v>45541</v>
      </c>
      <c r="C1393" s="101" t="s">
        <v>1650</v>
      </c>
      <c r="D1393" s="102" t="s">
        <v>1651</v>
      </c>
      <c r="E1393" s="103">
        <v>54</v>
      </c>
      <c r="F1393" s="104">
        <v>49</v>
      </c>
      <c r="G1393" s="105">
        <v>46</v>
      </c>
      <c r="H1393" s="106">
        <f>IF(E1393="NA",0,E1393*E$7)+IF(F1393="NA",0,F1393*F$7)+IF(G1393="NA",0,G1393*G$7)</f>
        <v>0</v>
      </c>
    </row>
    <row r="1394" spans="2:8" ht="20.7" customHeight="1" x14ac:dyDescent="0.75">
      <c r="B1394" s="100">
        <v>45541</v>
      </c>
      <c r="C1394" s="101" t="s">
        <v>2544</v>
      </c>
      <c r="D1394" s="102" t="s">
        <v>2545</v>
      </c>
      <c r="E1394" s="103">
        <v>57</v>
      </c>
      <c r="F1394" s="104">
        <v>50</v>
      </c>
      <c r="G1394" s="105">
        <v>55</v>
      </c>
      <c r="H1394" s="106">
        <f>IF(E1394="NA",0,E1394*E$7)+IF(F1394="NA",0,F1394*F$7)+IF(G1394="NA",0,G1394*G$7)</f>
        <v>0</v>
      </c>
    </row>
    <row r="1395" spans="2:8" ht="20.7" customHeight="1" x14ac:dyDescent="0.75">
      <c r="B1395" s="100">
        <v>45541</v>
      </c>
      <c r="C1395" s="101" t="s">
        <v>1644</v>
      </c>
      <c r="D1395" s="102" t="s">
        <v>1645</v>
      </c>
      <c r="E1395" s="103">
        <v>62</v>
      </c>
      <c r="F1395" s="104">
        <v>53</v>
      </c>
      <c r="G1395" s="105">
        <v>47</v>
      </c>
      <c r="H1395" s="106">
        <f>IF(E1395="NA",0,E1395*E$7)+IF(F1395="NA",0,F1395*F$7)+IF(G1395="NA",0,G1395*G$7)</f>
        <v>0</v>
      </c>
    </row>
    <row r="1396" spans="2:8" ht="20.7" customHeight="1" x14ac:dyDescent="0.75">
      <c r="B1396" s="100">
        <v>45541</v>
      </c>
      <c r="C1396" s="101" t="s">
        <v>1690</v>
      </c>
      <c r="D1396" s="102" t="s">
        <v>1691</v>
      </c>
      <c r="E1396" s="103">
        <v>60</v>
      </c>
      <c r="F1396" s="104">
        <v>49</v>
      </c>
      <c r="G1396" s="105">
        <v>52</v>
      </c>
      <c r="H1396" s="106">
        <f>IF(E1396="NA",0,E1396*E$7)+IF(F1396="NA",0,F1396*F$7)+IF(G1396="NA",0,G1396*G$7)</f>
        <v>0</v>
      </c>
    </row>
    <row r="1397" spans="2:8" ht="20.7" customHeight="1" x14ac:dyDescent="0.75">
      <c r="B1397" s="100">
        <v>45541</v>
      </c>
      <c r="C1397" s="101" t="s">
        <v>220</v>
      </c>
      <c r="D1397" s="102" t="s">
        <v>221</v>
      </c>
      <c r="E1397" s="103">
        <v>76</v>
      </c>
      <c r="F1397" s="104">
        <v>55</v>
      </c>
      <c r="G1397" s="105">
        <v>49</v>
      </c>
      <c r="H1397" s="106">
        <f>IF(E1397="NA",0,E1397*E$7)+IF(F1397="NA",0,F1397*F$7)+IF(G1397="NA",0,G1397*G$7)</f>
        <v>0</v>
      </c>
    </row>
    <row r="1398" spans="2:8" ht="20.7" customHeight="1" x14ac:dyDescent="0.75">
      <c r="B1398" s="100">
        <v>45541</v>
      </c>
      <c r="C1398" s="101" t="s">
        <v>269</v>
      </c>
      <c r="D1398" s="102" t="s">
        <v>270</v>
      </c>
      <c r="E1398" s="103">
        <v>75</v>
      </c>
      <c r="F1398" s="104">
        <v>52</v>
      </c>
      <c r="G1398" s="105">
        <v>51</v>
      </c>
      <c r="H1398" s="106">
        <f>IF(E1398="NA",0,E1398*E$7)+IF(F1398="NA",0,F1398*F$7)+IF(G1398="NA",0,G1398*G$7)</f>
        <v>0</v>
      </c>
    </row>
    <row r="1399" spans="2:8" ht="20.7" customHeight="1" x14ac:dyDescent="0.75">
      <c r="B1399" s="100">
        <v>45541</v>
      </c>
      <c r="C1399" s="101" t="s">
        <v>1597</v>
      </c>
      <c r="D1399" s="102" t="s">
        <v>1598</v>
      </c>
      <c r="E1399" s="103">
        <v>21</v>
      </c>
      <c r="F1399" s="104">
        <v>70</v>
      </c>
      <c r="G1399" s="105">
        <v>18</v>
      </c>
      <c r="H1399" s="106">
        <f>IF(E1399="NA",0,E1399*E$7)+IF(F1399="NA",0,F1399*F$7)+IF(G1399="NA",0,G1399*G$7)</f>
        <v>0</v>
      </c>
    </row>
    <row r="1400" spans="2:8" ht="20.7" customHeight="1" x14ac:dyDescent="0.75">
      <c r="B1400" s="100">
        <v>45541</v>
      </c>
      <c r="C1400" s="101" t="s">
        <v>224</v>
      </c>
      <c r="D1400" s="102" t="s">
        <v>225</v>
      </c>
      <c r="E1400" s="103">
        <v>67</v>
      </c>
      <c r="F1400" s="104">
        <v>54</v>
      </c>
      <c r="G1400" s="105">
        <v>51</v>
      </c>
      <c r="H1400" s="106">
        <f>IF(E1400="NA",0,E1400*E$7)+IF(F1400="NA",0,F1400*F$7)+IF(G1400="NA",0,G1400*G$7)</f>
        <v>0</v>
      </c>
    </row>
    <row r="1401" spans="2:8" ht="20.7" customHeight="1" x14ac:dyDescent="0.75">
      <c r="B1401" s="100">
        <v>45541</v>
      </c>
      <c r="C1401" s="101" t="s">
        <v>2907</v>
      </c>
      <c r="D1401" s="102" t="s">
        <v>2908</v>
      </c>
      <c r="E1401" s="103">
        <v>61</v>
      </c>
      <c r="F1401" s="104">
        <v>62</v>
      </c>
      <c r="G1401" s="105">
        <v>38</v>
      </c>
      <c r="H1401" s="106">
        <f>IF(E1401="NA",0,E1401*E$7)+IF(F1401="NA",0,F1401*F$7)+IF(G1401="NA",0,G1401*G$7)</f>
        <v>0</v>
      </c>
    </row>
    <row r="1402" spans="2:8" ht="20.7" customHeight="1" x14ac:dyDescent="0.75">
      <c r="B1402" s="100">
        <v>45541</v>
      </c>
      <c r="C1402" s="101" t="s">
        <v>213</v>
      </c>
      <c r="D1402" s="102" t="s">
        <v>214</v>
      </c>
      <c r="E1402" s="103">
        <v>61</v>
      </c>
      <c r="F1402" s="104">
        <v>51</v>
      </c>
      <c r="G1402" s="105">
        <v>60</v>
      </c>
      <c r="H1402" s="106">
        <f>IF(E1402="NA",0,E1402*E$7)+IF(F1402="NA",0,F1402*F$7)+IF(G1402="NA",0,G1402*G$7)</f>
        <v>0</v>
      </c>
    </row>
    <row r="1403" spans="2:8" ht="20.7" customHeight="1" x14ac:dyDescent="0.75">
      <c r="B1403" s="100">
        <v>45541</v>
      </c>
      <c r="C1403" s="101" t="s">
        <v>2602</v>
      </c>
      <c r="D1403" s="102" t="s">
        <v>2603</v>
      </c>
      <c r="E1403" s="103">
        <v>86</v>
      </c>
      <c r="F1403" s="104">
        <v>53</v>
      </c>
      <c r="G1403" s="105">
        <v>50</v>
      </c>
      <c r="H1403" s="106">
        <f>IF(E1403="NA",0,E1403*E$7)+IF(F1403="NA",0,F1403*F$7)+IF(G1403="NA",0,G1403*G$7)</f>
        <v>0</v>
      </c>
    </row>
    <row r="1404" spans="2:8" ht="20.7" customHeight="1" x14ac:dyDescent="0.75">
      <c r="B1404" s="100">
        <v>45541</v>
      </c>
      <c r="C1404" s="101" t="s">
        <v>1024</v>
      </c>
      <c r="D1404" s="102" t="s">
        <v>2365</v>
      </c>
      <c r="E1404" s="103">
        <v>52</v>
      </c>
      <c r="F1404" s="104">
        <v>46</v>
      </c>
      <c r="G1404" s="105">
        <v>62</v>
      </c>
      <c r="H1404" s="106">
        <f>IF(E1404="NA",0,E1404*E$7)+IF(F1404="NA",0,F1404*F$7)+IF(G1404="NA",0,G1404*G$7)</f>
        <v>0</v>
      </c>
    </row>
    <row r="1405" spans="2:8" ht="20.7" customHeight="1" x14ac:dyDescent="0.75">
      <c r="B1405" s="100">
        <v>45541</v>
      </c>
      <c r="C1405" s="101" t="s">
        <v>2000</v>
      </c>
      <c r="D1405" s="102" t="s">
        <v>2842</v>
      </c>
      <c r="E1405" s="103">
        <v>68</v>
      </c>
      <c r="F1405" s="104">
        <v>53</v>
      </c>
      <c r="G1405" s="105">
        <v>54</v>
      </c>
      <c r="H1405" s="106">
        <f>IF(E1405="NA",0,E1405*E$7)+IF(F1405="NA",0,F1405*F$7)+IF(G1405="NA",0,G1405*G$7)</f>
        <v>0</v>
      </c>
    </row>
    <row r="1406" spans="2:8" ht="20.7" customHeight="1" x14ac:dyDescent="0.75">
      <c r="B1406" s="100">
        <v>45541</v>
      </c>
      <c r="C1406" s="101" t="s">
        <v>1696</v>
      </c>
      <c r="D1406" s="102" t="s">
        <v>1697</v>
      </c>
      <c r="E1406" s="103">
        <v>61</v>
      </c>
      <c r="F1406" s="104">
        <v>64</v>
      </c>
      <c r="G1406" s="105">
        <v>35</v>
      </c>
      <c r="H1406" s="106">
        <f>IF(E1406="NA",0,E1406*E$7)+IF(F1406="NA",0,F1406*F$7)+IF(G1406="NA",0,G1406*G$7)</f>
        <v>0</v>
      </c>
    </row>
    <row r="1407" spans="2:8" ht="20.7" customHeight="1" x14ac:dyDescent="0.75">
      <c r="B1407" s="100">
        <v>45541</v>
      </c>
      <c r="C1407" s="101" t="s">
        <v>1664</v>
      </c>
      <c r="D1407" s="102" t="s">
        <v>1665</v>
      </c>
      <c r="E1407" s="103">
        <v>3</v>
      </c>
      <c r="F1407" s="104">
        <v>50</v>
      </c>
      <c r="G1407" s="105">
        <v>66</v>
      </c>
      <c r="H1407" s="106">
        <f>IF(E1407="NA",0,E1407*E$7)+IF(F1407="NA",0,F1407*F$7)+IF(G1407="NA",0,G1407*G$7)</f>
        <v>0</v>
      </c>
    </row>
    <row r="1408" spans="2:8" ht="20.7" customHeight="1" x14ac:dyDescent="0.75">
      <c r="B1408" s="100">
        <v>45541</v>
      </c>
      <c r="C1408" s="101" t="s">
        <v>1662</v>
      </c>
      <c r="D1408" s="102" t="s">
        <v>1663</v>
      </c>
      <c r="E1408" s="103">
        <v>33</v>
      </c>
      <c r="F1408" s="104">
        <v>48</v>
      </c>
      <c r="G1408" s="105">
        <v>59</v>
      </c>
      <c r="H1408" s="106">
        <f>IF(E1408="NA",0,E1408*E$7)+IF(F1408="NA",0,F1408*F$7)+IF(G1408="NA",0,G1408*G$7)</f>
        <v>0</v>
      </c>
    </row>
    <row r="1409" spans="2:8" ht="20.7" customHeight="1" x14ac:dyDescent="0.75">
      <c r="B1409" s="100">
        <v>45541</v>
      </c>
      <c r="C1409" s="101" t="s">
        <v>2593</v>
      </c>
      <c r="D1409" s="102" t="s">
        <v>2594</v>
      </c>
      <c r="E1409" s="103">
        <v>99</v>
      </c>
      <c r="F1409" s="104">
        <v>63</v>
      </c>
      <c r="G1409" s="105">
        <v>35</v>
      </c>
      <c r="H1409" s="106">
        <f>IF(E1409="NA",0,E1409*E$7)+IF(F1409="NA",0,F1409*F$7)+IF(G1409="NA",0,G1409*G$7)</f>
        <v>0</v>
      </c>
    </row>
    <row r="1410" spans="2:8" ht="20.7" customHeight="1" x14ac:dyDescent="0.75">
      <c r="B1410" s="100">
        <v>45541</v>
      </c>
      <c r="C1410" s="101" t="s">
        <v>1556</v>
      </c>
      <c r="D1410" s="102" t="s">
        <v>1557</v>
      </c>
      <c r="E1410" s="103">
        <v>45</v>
      </c>
      <c r="F1410" s="104">
        <v>48</v>
      </c>
      <c r="G1410" s="105">
        <v>54</v>
      </c>
      <c r="H1410" s="106">
        <f>IF(E1410="NA",0,E1410*E$7)+IF(F1410="NA",0,F1410*F$7)+IF(G1410="NA",0,G1410*G$7)</f>
        <v>0</v>
      </c>
    </row>
    <row r="1411" spans="2:8" ht="20.7" customHeight="1" x14ac:dyDescent="0.75">
      <c r="B1411" s="100">
        <v>45541</v>
      </c>
      <c r="C1411" s="101" t="s">
        <v>908</v>
      </c>
      <c r="D1411" s="102" t="s">
        <v>909</v>
      </c>
      <c r="E1411" s="103">
        <v>54</v>
      </c>
      <c r="F1411" s="104">
        <v>52</v>
      </c>
      <c r="G1411" s="105">
        <v>49</v>
      </c>
      <c r="H1411" s="106">
        <f>IF(E1411="NA",0,E1411*E$7)+IF(F1411="NA",0,F1411*F$7)+IF(G1411="NA",0,G1411*G$7)</f>
        <v>0</v>
      </c>
    </row>
    <row r="1412" spans="2:8" ht="20.7" customHeight="1" x14ac:dyDescent="0.75">
      <c r="B1412" s="100">
        <v>45541</v>
      </c>
      <c r="C1412" s="101" t="s">
        <v>935</v>
      </c>
      <c r="D1412" s="102" t="s">
        <v>936</v>
      </c>
      <c r="E1412" s="103">
        <v>51</v>
      </c>
      <c r="F1412" s="104">
        <v>47</v>
      </c>
      <c r="G1412" s="105">
        <v>59</v>
      </c>
      <c r="H1412" s="106">
        <f>IF(E1412="NA",0,E1412*E$7)+IF(F1412="NA",0,F1412*F$7)+IF(G1412="NA",0,G1412*G$7)</f>
        <v>0</v>
      </c>
    </row>
    <row r="1413" spans="2:8" ht="20.7" customHeight="1" x14ac:dyDescent="0.75">
      <c r="B1413" s="100">
        <v>45541</v>
      </c>
      <c r="C1413" s="101" t="s">
        <v>993</v>
      </c>
      <c r="D1413" s="102" t="s">
        <v>994</v>
      </c>
      <c r="E1413" s="103">
        <v>58</v>
      </c>
      <c r="F1413" s="104">
        <v>53</v>
      </c>
      <c r="G1413" s="105">
        <v>50</v>
      </c>
      <c r="H1413" s="106">
        <f>IF(E1413="NA",0,E1413*E$7)+IF(F1413="NA",0,F1413*F$7)+IF(G1413="NA",0,G1413*G$7)</f>
        <v>0</v>
      </c>
    </row>
    <row r="1414" spans="2:8" ht="20.7" customHeight="1" x14ac:dyDescent="0.75">
      <c r="B1414" s="100">
        <v>45541</v>
      </c>
      <c r="C1414" s="101" t="s">
        <v>301</v>
      </c>
      <c r="D1414" s="102" t="s">
        <v>302</v>
      </c>
      <c r="E1414" s="103">
        <v>72</v>
      </c>
      <c r="F1414" s="104">
        <v>46</v>
      </c>
      <c r="G1414" s="105">
        <v>42</v>
      </c>
      <c r="H1414" s="106">
        <f>IF(E1414="NA",0,E1414*E$7)+IF(F1414="NA",0,F1414*F$7)+IF(G1414="NA",0,G1414*G$7)</f>
        <v>0</v>
      </c>
    </row>
    <row r="1415" spans="2:8" ht="20.7" customHeight="1" x14ac:dyDescent="0.75">
      <c r="B1415" s="100">
        <v>45541</v>
      </c>
      <c r="C1415" s="101" t="s">
        <v>18</v>
      </c>
      <c r="D1415" s="102" t="s">
        <v>215</v>
      </c>
      <c r="E1415" s="103">
        <v>47</v>
      </c>
      <c r="F1415" s="104">
        <v>63</v>
      </c>
      <c r="G1415" s="105">
        <v>47</v>
      </c>
      <c r="H1415" s="106">
        <f>IF(E1415="NA",0,E1415*E$7)+IF(F1415="NA",0,F1415*F$7)+IF(G1415="NA",0,G1415*G$7)</f>
        <v>0</v>
      </c>
    </row>
    <row r="1416" spans="2:8" ht="20.7" customHeight="1" x14ac:dyDescent="0.75">
      <c r="B1416" s="100">
        <v>45541</v>
      </c>
      <c r="C1416" s="101" t="s">
        <v>1359</v>
      </c>
      <c r="D1416" s="102" t="s">
        <v>1360</v>
      </c>
      <c r="E1416" s="103">
        <v>46</v>
      </c>
      <c r="F1416" s="104">
        <v>48</v>
      </c>
      <c r="G1416" s="105">
        <v>60</v>
      </c>
      <c r="H1416" s="106">
        <f>IF(E1416="NA",0,E1416*E$7)+IF(F1416="NA",0,F1416*F$7)+IF(G1416="NA",0,G1416*G$7)</f>
        <v>0</v>
      </c>
    </row>
    <row r="1417" spans="2:8" ht="20.7" customHeight="1" x14ac:dyDescent="0.75">
      <c r="B1417" s="100">
        <v>45541</v>
      </c>
      <c r="C1417" s="101" t="s">
        <v>1418</v>
      </c>
      <c r="D1417" s="102" t="s">
        <v>1419</v>
      </c>
      <c r="E1417" s="103">
        <v>42</v>
      </c>
      <c r="F1417" s="104">
        <v>46</v>
      </c>
      <c r="G1417" s="105">
        <v>65</v>
      </c>
      <c r="H1417" s="106">
        <f>IF(E1417="NA",0,E1417*E$7)+IF(F1417="NA",0,F1417*F$7)+IF(G1417="NA",0,G1417*G$7)</f>
        <v>0</v>
      </c>
    </row>
    <row r="1418" spans="2:8" ht="20.7" customHeight="1" x14ac:dyDescent="0.75">
      <c r="B1418" s="100">
        <v>45541</v>
      </c>
      <c r="C1418" s="101" t="s">
        <v>531</v>
      </c>
      <c r="D1418" s="102" t="s">
        <v>532</v>
      </c>
      <c r="E1418" s="103">
        <v>71</v>
      </c>
      <c r="F1418" s="104">
        <v>56</v>
      </c>
      <c r="G1418" s="105">
        <v>44</v>
      </c>
      <c r="H1418" s="106">
        <f>IF(E1418="NA",0,E1418*E$7)+IF(F1418="NA",0,F1418*F$7)+IF(G1418="NA",0,G1418*G$7)</f>
        <v>0</v>
      </c>
    </row>
    <row r="1419" spans="2:8" ht="20.7" customHeight="1" x14ac:dyDescent="0.75">
      <c r="B1419" s="100">
        <v>45541</v>
      </c>
      <c r="C1419" s="101" t="s">
        <v>973</v>
      </c>
      <c r="D1419" s="102" t="s">
        <v>974</v>
      </c>
      <c r="E1419" s="103">
        <v>47</v>
      </c>
      <c r="F1419" s="104">
        <v>53</v>
      </c>
      <c r="G1419" s="105">
        <v>53</v>
      </c>
      <c r="H1419" s="106">
        <f>IF(E1419="NA",0,E1419*E$7)+IF(F1419="NA",0,F1419*F$7)+IF(G1419="NA",0,G1419*G$7)</f>
        <v>0</v>
      </c>
    </row>
    <row r="1420" spans="2:8" ht="20.7" customHeight="1" x14ac:dyDescent="0.75">
      <c r="B1420" s="100">
        <v>45541</v>
      </c>
      <c r="C1420" s="101" t="s">
        <v>1001</v>
      </c>
      <c r="D1420" s="102" t="s">
        <v>1002</v>
      </c>
      <c r="E1420" s="103">
        <v>61</v>
      </c>
      <c r="F1420" s="104">
        <v>55</v>
      </c>
      <c r="G1420" s="105">
        <v>51</v>
      </c>
      <c r="H1420" s="106">
        <f>IF(E1420="NA",0,E1420*E$7)+IF(F1420="NA",0,F1420*F$7)+IF(G1420="NA",0,G1420*G$7)</f>
        <v>0</v>
      </c>
    </row>
    <row r="1421" spans="2:8" ht="20.7" customHeight="1" x14ac:dyDescent="0.75">
      <c r="B1421" s="100">
        <v>45541</v>
      </c>
      <c r="C1421" s="101" t="s">
        <v>1490</v>
      </c>
      <c r="D1421" s="102" t="s">
        <v>1491</v>
      </c>
      <c r="E1421" s="103">
        <v>28</v>
      </c>
      <c r="F1421" s="104">
        <v>49</v>
      </c>
      <c r="G1421" s="105">
        <v>61</v>
      </c>
      <c r="H1421" s="106">
        <f>IF(E1421="NA",0,E1421*E$7)+IF(F1421="NA",0,F1421*F$7)+IF(G1421="NA",0,G1421*G$7)</f>
        <v>0</v>
      </c>
    </row>
    <row r="1422" spans="2:8" ht="20.7" customHeight="1" x14ac:dyDescent="0.75">
      <c r="B1422" s="100">
        <v>45541</v>
      </c>
      <c r="C1422" s="101" t="s">
        <v>1351</v>
      </c>
      <c r="D1422" s="102" t="s">
        <v>1352</v>
      </c>
      <c r="E1422" s="103">
        <v>36</v>
      </c>
      <c r="F1422" s="104">
        <v>46</v>
      </c>
      <c r="G1422" s="105">
        <v>61</v>
      </c>
      <c r="H1422" s="106">
        <f>IF(E1422="NA",0,E1422*E$7)+IF(F1422="NA",0,F1422*F$7)+IF(G1422="NA",0,G1422*G$7)</f>
        <v>0</v>
      </c>
    </row>
    <row r="1423" spans="2:8" ht="20.7" customHeight="1" x14ac:dyDescent="0.75">
      <c r="B1423" s="100">
        <v>45541</v>
      </c>
      <c r="C1423" s="101" t="s">
        <v>55</v>
      </c>
      <c r="D1423" s="102" t="s">
        <v>56</v>
      </c>
      <c r="E1423" s="103">
        <v>12</v>
      </c>
      <c r="F1423" s="104">
        <v>39</v>
      </c>
      <c r="G1423" s="105">
        <v>66</v>
      </c>
      <c r="H1423" s="106">
        <f>IF(E1423="NA",0,E1423*E$7)+IF(F1423="NA",0,F1423*F$7)+IF(G1423="NA",0,G1423*G$7)</f>
        <v>0</v>
      </c>
    </row>
    <row r="1424" spans="2:8" ht="20.7" customHeight="1" x14ac:dyDescent="0.75">
      <c r="B1424" s="100">
        <v>45541</v>
      </c>
      <c r="C1424" s="101" t="s">
        <v>1164</v>
      </c>
      <c r="D1424" s="102" t="s">
        <v>1165</v>
      </c>
      <c r="E1424" s="103">
        <v>58</v>
      </c>
      <c r="F1424" s="104">
        <v>46</v>
      </c>
      <c r="G1424" s="105">
        <v>63</v>
      </c>
      <c r="H1424" s="106">
        <f>IF(E1424="NA",0,E1424*E$7)+IF(F1424="NA",0,F1424*F$7)+IF(G1424="NA",0,G1424*G$7)</f>
        <v>0</v>
      </c>
    </row>
    <row r="1425" spans="2:8" ht="20.7" customHeight="1" x14ac:dyDescent="0.75">
      <c r="B1425" s="100">
        <v>45541</v>
      </c>
      <c r="C1425" s="101" t="s">
        <v>595</v>
      </c>
      <c r="D1425" s="102" t="s">
        <v>596</v>
      </c>
      <c r="E1425" s="103">
        <v>63</v>
      </c>
      <c r="F1425" s="104">
        <v>48</v>
      </c>
      <c r="G1425" s="105">
        <v>56</v>
      </c>
      <c r="H1425" s="106">
        <f>IF(E1425="NA",0,E1425*E$7)+IF(F1425="NA",0,F1425*F$7)+IF(G1425="NA",0,G1425*G$7)</f>
        <v>0</v>
      </c>
    </row>
    <row r="1426" spans="2:8" ht="20.7" customHeight="1" x14ac:dyDescent="0.75">
      <c r="B1426" s="100">
        <v>45541</v>
      </c>
      <c r="C1426" s="101" t="s">
        <v>783</v>
      </c>
      <c r="D1426" s="102" t="s">
        <v>784</v>
      </c>
      <c r="E1426" s="103">
        <v>41</v>
      </c>
      <c r="F1426" s="104">
        <v>51</v>
      </c>
      <c r="G1426" s="105">
        <v>57</v>
      </c>
      <c r="H1426" s="106">
        <f>IF(E1426="NA",0,E1426*E$7)+IF(F1426="NA",0,F1426*F$7)+IF(G1426="NA",0,G1426*G$7)</f>
        <v>0</v>
      </c>
    </row>
    <row r="1427" spans="2:8" ht="20.7" customHeight="1" x14ac:dyDescent="0.75">
      <c r="B1427" s="100">
        <v>45541</v>
      </c>
      <c r="C1427" s="101" t="s">
        <v>477</v>
      </c>
      <c r="D1427" s="102" t="s">
        <v>478</v>
      </c>
      <c r="E1427" s="103">
        <v>100</v>
      </c>
      <c r="F1427" s="104">
        <v>61</v>
      </c>
      <c r="G1427" s="105">
        <v>37</v>
      </c>
      <c r="H1427" s="106">
        <f>IF(E1427="NA",0,E1427*E$7)+IF(F1427="NA",0,F1427*F$7)+IF(G1427="NA",0,G1427*G$7)</f>
        <v>0</v>
      </c>
    </row>
    <row r="1428" spans="2:8" ht="20.7" customHeight="1" x14ac:dyDescent="0.75">
      <c r="B1428" s="100">
        <v>45541</v>
      </c>
      <c r="C1428" s="101" t="s">
        <v>713</v>
      </c>
      <c r="D1428" s="102" t="s">
        <v>714</v>
      </c>
      <c r="E1428" s="103">
        <v>62</v>
      </c>
      <c r="F1428" s="104">
        <v>36</v>
      </c>
      <c r="G1428" s="105">
        <v>78</v>
      </c>
      <c r="H1428" s="106">
        <f>IF(E1428="NA",0,E1428*E$7)+IF(F1428="NA",0,F1428*F$7)+IF(G1428="NA",0,G1428*G$7)</f>
        <v>0</v>
      </c>
    </row>
    <row r="1429" spans="2:8" ht="20.7" customHeight="1" x14ac:dyDescent="0.75">
      <c r="B1429" s="100">
        <v>45541</v>
      </c>
      <c r="C1429" s="101" t="s">
        <v>1442</v>
      </c>
      <c r="D1429" s="102" t="s">
        <v>1443</v>
      </c>
      <c r="E1429" s="103">
        <v>8</v>
      </c>
      <c r="F1429" s="104">
        <v>48</v>
      </c>
      <c r="G1429" s="105">
        <v>72</v>
      </c>
      <c r="H1429" s="106">
        <f>IF(E1429="NA",0,E1429*E$7)+IF(F1429="NA",0,F1429*F$7)+IF(G1429="NA",0,G1429*G$7)</f>
        <v>0</v>
      </c>
    </row>
    <row r="1430" spans="2:8" ht="20.7" customHeight="1" x14ac:dyDescent="0.75">
      <c r="B1430" s="100">
        <v>45541</v>
      </c>
      <c r="C1430" s="101" t="s">
        <v>1412</v>
      </c>
      <c r="D1430" s="102" t="s">
        <v>1413</v>
      </c>
      <c r="E1430" s="103">
        <v>39</v>
      </c>
      <c r="F1430" s="104">
        <v>38</v>
      </c>
      <c r="G1430" s="105">
        <v>80</v>
      </c>
      <c r="H1430" s="106">
        <f>IF(E1430="NA",0,E1430*E$7)+IF(F1430="NA",0,F1430*F$7)+IF(G1430="NA",0,G1430*G$7)</f>
        <v>0</v>
      </c>
    </row>
    <row r="1431" spans="2:8" ht="20.7" customHeight="1" x14ac:dyDescent="0.75">
      <c r="B1431" s="100">
        <v>45541</v>
      </c>
      <c r="C1431" s="101" t="s">
        <v>880</v>
      </c>
      <c r="D1431" s="102" t="s">
        <v>881</v>
      </c>
      <c r="E1431" s="103">
        <v>43</v>
      </c>
      <c r="F1431" s="104">
        <v>43</v>
      </c>
      <c r="G1431" s="105">
        <v>69</v>
      </c>
      <c r="H1431" s="106">
        <f>IF(E1431="NA",0,E1431*E$7)+IF(F1431="NA",0,F1431*F$7)+IF(G1431="NA",0,G1431*G$7)</f>
        <v>0</v>
      </c>
    </row>
    <row r="1432" spans="2:8" ht="20.7" customHeight="1" x14ac:dyDescent="0.75">
      <c r="B1432" s="100">
        <v>45541</v>
      </c>
      <c r="C1432" s="101" t="s">
        <v>364</v>
      </c>
      <c r="D1432" s="102" t="s">
        <v>365</v>
      </c>
      <c r="E1432" s="103">
        <v>29</v>
      </c>
      <c r="F1432" s="104">
        <v>52</v>
      </c>
      <c r="G1432" s="105">
        <v>51</v>
      </c>
      <c r="H1432" s="106">
        <f>IF(E1432="NA",0,E1432*E$7)+IF(F1432="NA",0,F1432*F$7)+IF(G1432="NA",0,G1432*G$7)</f>
        <v>0</v>
      </c>
    </row>
    <row r="1433" spans="2:8" ht="20.7" customHeight="1" x14ac:dyDescent="0.75">
      <c r="B1433" s="100">
        <v>45541</v>
      </c>
      <c r="C1433" s="101" t="s">
        <v>1026</v>
      </c>
      <c r="D1433" s="102" t="s">
        <v>1027</v>
      </c>
      <c r="E1433" s="103">
        <v>35</v>
      </c>
      <c r="F1433" s="104">
        <v>51</v>
      </c>
      <c r="G1433" s="105">
        <v>39</v>
      </c>
      <c r="H1433" s="106">
        <f>IF(E1433="NA",0,E1433*E$7)+IF(F1433="NA",0,F1433*F$7)+IF(G1433="NA",0,G1433*G$7)</f>
        <v>0</v>
      </c>
    </row>
    <row r="1434" spans="2:8" ht="20.7" customHeight="1" x14ac:dyDescent="0.75">
      <c r="B1434" s="100">
        <v>45541</v>
      </c>
      <c r="C1434" s="101" t="s">
        <v>407</v>
      </c>
      <c r="D1434" s="102" t="s">
        <v>408</v>
      </c>
      <c r="E1434" s="103">
        <v>76</v>
      </c>
      <c r="F1434" s="104">
        <v>55</v>
      </c>
      <c r="G1434" s="105">
        <v>49</v>
      </c>
      <c r="H1434" s="106">
        <f>IF(E1434="NA",0,E1434*E$7)+IF(F1434="NA",0,F1434*F$7)+IF(G1434="NA",0,G1434*G$7)</f>
        <v>0</v>
      </c>
    </row>
    <row r="1435" spans="2:8" ht="20.7" customHeight="1" x14ac:dyDescent="0.75">
      <c r="B1435" s="100">
        <v>45541</v>
      </c>
      <c r="C1435" s="101" t="s">
        <v>1640</v>
      </c>
      <c r="D1435" s="102" t="s">
        <v>1641</v>
      </c>
      <c r="E1435" s="103">
        <v>40</v>
      </c>
      <c r="F1435" s="104">
        <v>45</v>
      </c>
      <c r="G1435" s="105">
        <v>65</v>
      </c>
      <c r="H1435" s="106">
        <f>IF(E1435="NA",0,E1435*E$7)+IF(F1435="NA",0,F1435*F$7)+IF(G1435="NA",0,G1435*G$7)</f>
        <v>0</v>
      </c>
    </row>
    <row r="1436" spans="2:8" ht="20.7" customHeight="1" x14ac:dyDescent="0.75">
      <c r="B1436" s="100">
        <v>45541</v>
      </c>
      <c r="C1436" s="101" t="s">
        <v>109</v>
      </c>
      <c r="D1436" s="102" t="s">
        <v>110</v>
      </c>
      <c r="E1436" s="103">
        <v>97</v>
      </c>
      <c r="F1436" s="104">
        <v>58</v>
      </c>
      <c r="G1436" s="105">
        <v>49</v>
      </c>
      <c r="H1436" s="106">
        <f>IF(E1436="NA",0,E1436*E$7)+IF(F1436="NA",0,F1436*F$7)+IF(G1436="NA",0,G1436*G$7)</f>
        <v>0</v>
      </c>
    </row>
    <row r="1437" spans="2:8" ht="20.7" customHeight="1" x14ac:dyDescent="0.75">
      <c r="B1437" s="100">
        <v>45541</v>
      </c>
      <c r="C1437" s="101" t="s">
        <v>641</v>
      </c>
      <c r="D1437" s="102" t="s">
        <v>642</v>
      </c>
      <c r="E1437" s="103">
        <v>31</v>
      </c>
      <c r="F1437" s="104">
        <v>52</v>
      </c>
      <c r="G1437" s="105">
        <v>53</v>
      </c>
      <c r="H1437" s="106">
        <f>IF(E1437="NA",0,E1437*E$7)+IF(F1437="NA",0,F1437*F$7)+IF(G1437="NA",0,G1437*G$7)</f>
        <v>0</v>
      </c>
    </row>
    <row r="1438" spans="2:8" ht="20.7" customHeight="1" x14ac:dyDescent="0.75">
      <c r="B1438" s="100">
        <v>45541</v>
      </c>
      <c r="C1438" s="101" t="s">
        <v>344</v>
      </c>
      <c r="D1438" s="102" t="s">
        <v>345</v>
      </c>
      <c r="E1438" s="103">
        <v>73</v>
      </c>
      <c r="F1438" s="104">
        <v>64</v>
      </c>
      <c r="G1438" s="105">
        <v>41</v>
      </c>
      <c r="H1438" s="106">
        <f>IF(E1438="NA",0,E1438*E$7)+IF(F1438="NA",0,F1438*F$7)+IF(G1438="NA",0,G1438*G$7)</f>
        <v>0</v>
      </c>
    </row>
    <row r="1439" spans="2:8" ht="20.7" customHeight="1" x14ac:dyDescent="0.75">
      <c r="B1439" s="100">
        <v>45541</v>
      </c>
      <c r="C1439" s="101" t="s">
        <v>13</v>
      </c>
      <c r="D1439" s="102" t="s">
        <v>53</v>
      </c>
      <c r="E1439" s="103">
        <v>8</v>
      </c>
      <c r="F1439" s="104">
        <v>41</v>
      </c>
      <c r="G1439" s="105">
        <v>55</v>
      </c>
      <c r="H1439" s="106">
        <f>IF(E1439="NA",0,E1439*E$7)+IF(F1439="NA",0,F1439*F$7)+IF(G1439="NA",0,G1439*G$7)</f>
        <v>0</v>
      </c>
    </row>
    <row r="1440" spans="2:8" ht="20.7" customHeight="1" x14ac:dyDescent="0.75">
      <c r="B1440" s="100">
        <v>45541</v>
      </c>
      <c r="C1440" s="101" t="s">
        <v>2816</v>
      </c>
      <c r="D1440" s="102" t="s">
        <v>2817</v>
      </c>
      <c r="E1440" s="103">
        <v>99</v>
      </c>
      <c r="F1440" s="104">
        <v>56</v>
      </c>
      <c r="G1440" s="105">
        <v>48</v>
      </c>
      <c r="H1440" s="106">
        <f>IF(E1440="NA",0,E1440*E$7)+IF(F1440="NA",0,F1440*F$7)+IF(G1440="NA",0,G1440*G$7)</f>
        <v>0</v>
      </c>
    </row>
    <row r="1441" spans="2:8" ht="20.7" customHeight="1" x14ac:dyDescent="0.75">
      <c r="B1441" s="100">
        <v>45541</v>
      </c>
      <c r="C1441" s="101" t="s">
        <v>146</v>
      </c>
      <c r="D1441" s="102" t="s">
        <v>147</v>
      </c>
      <c r="E1441" s="103">
        <v>73</v>
      </c>
      <c r="F1441" s="104">
        <v>50</v>
      </c>
      <c r="G1441" s="105">
        <v>60</v>
      </c>
      <c r="H1441" s="106">
        <f>IF(E1441="NA",0,E1441*E$7)+IF(F1441="NA",0,F1441*F$7)+IF(G1441="NA",0,G1441*G$7)</f>
        <v>0</v>
      </c>
    </row>
    <row r="1442" spans="2:8" ht="20.7" customHeight="1" x14ac:dyDescent="0.75">
      <c r="B1442" s="100">
        <v>45541</v>
      </c>
      <c r="C1442" s="101" t="s">
        <v>78</v>
      </c>
      <c r="D1442" s="102" t="s">
        <v>79</v>
      </c>
      <c r="E1442" s="103">
        <v>84</v>
      </c>
      <c r="F1442" s="104">
        <v>60</v>
      </c>
      <c r="G1442" s="105">
        <v>45</v>
      </c>
      <c r="H1442" s="106">
        <f>IF(E1442="NA",0,E1442*E$7)+IF(F1442="NA",0,F1442*F$7)+IF(G1442="NA",0,G1442*G$7)</f>
        <v>0</v>
      </c>
    </row>
    <row r="1443" spans="2:8" ht="20.7" customHeight="1" x14ac:dyDescent="0.75">
      <c r="B1443" s="100">
        <v>45541</v>
      </c>
      <c r="C1443" s="101" t="s">
        <v>1208</v>
      </c>
      <c r="D1443" s="102" t="s">
        <v>1209</v>
      </c>
      <c r="E1443" s="103">
        <v>54</v>
      </c>
      <c r="F1443" s="104">
        <v>39</v>
      </c>
      <c r="G1443" s="105">
        <v>73</v>
      </c>
      <c r="H1443" s="106">
        <f>IF(E1443="NA",0,E1443*E$7)+IF(F1443="NA",0,F1443*F$7)+IF(G1443="NA",0,G1443*G$7)</f>
        <v>0</v>
      </c>
    </row>
    <row r="1444" spans="2:8" ht="20.7" customHeight="1" x14ac:dyDescent="0.75">
      <c r="B1444" s="100">
        <v>45541</v>
      </c>
      <c r="C1444" s="101" t="s">
        <v>904</v>
      </c>
      <c r="D1444" s="102" t="s">
        <v>905</v>
      </c>
      <c r="E1444" s="103">
        <v>52</v>
      </c>
      <c r="F1444" s="104">
        <v>47</v>
      </c>
      <c r="G1444" s="105">
        <v>59</v>
      </c>
      <c r="H1444" s="106">
        <f>IF(E1444="NA",0,E1444*E$7)+IF(F1444="NA",0,F1444*F$7)+IF(G1444="NA",0,G1444*G$7)</f>
        <v>0</v>
      </c>
    </row>
    <row r="1445" spans="2:8" ht="20.7" customHeight="1" x14ac:dyDescent="0.75">
      <c r="B1445" s="100">
        <v>45541</v>
      </c>
      <c r="C1445" s="101" t="s">
        <v>1056</v>
      </c>
      <c r="D1445" s="102" t="s">
        <v>1057</v>
      </c>
      <c r="E1445" s="103">
        <v>48</v>
      </c>
      <c r="F1445" s="104">
        <v>53</v>
      </c>
      <c r="G1445" s="105">
        <v>49</v>
      </c>
      <c r="H1445" s="106">
        <f>IF(E1445="NA",0,E1445*E$7)+IF(F1445="NA",0,F1445*F$7)+IF(G1445="NA",0,G1445*G$7)</f>
        <v>0</v>
      </c>
    </row>
    <row r="1446" spans="2:8" ht="20.7" customHeight="1" x14ac:dyDescent="0.75">
      <c r="B1446" s="100">
        <v>45541</v>
      </c>
      <c r="C1446" s="101" t="s">
        <v>1200</v>
      </c>
      <c r="D1446" s="102" t="s">
        <v>1201</v>
      </c>
      <c r="E1446" s="103">
        <v>25</v>
      </c>
      <c r="F1446" s="104">
        <v>75</v>
      </c>
      <c r="G1446" s="105">
        <v>25</v>
      </c>
      <c r="H1446" s="106">
        <f>IF(E1446="NA",0,E1446*E$7)+IF(F1446="NA",0,F1446*F$7)+IF(G1446="NA",0,G1446*G$7)</f>
        <v>0</v>
      </c>
    </row>
    <row r="1447" spans="2:8" ht="20.7" customHeight="1" x14ac:dyDescent="0.75">
      <c r="B1447" s="100">
        <v>45541</v>
      </c>
      <c r="C1447" s="101" t="s">
        <v>1275</v>
      </c>
      <c r="D1447" s="102" t="s">
        <v>1276</v>
      </c>
      <c r="E1447" s="103">
        <v>37</v>
      </c>
      <c r="F1447" s="104">
        <v>47</v>
      </c>
      <c r="G1447" s="105">
        <v>58</v>
      </c>
      <c r="H1447" s="106">
        <f>IF(E1447="NA",0,E1447*E$7)+IF(F1447="NA",0,F1447*F$7)+IF(G1447="NA",0,G1447*G$7)</f>
        <v>0</v>
      </c>
    </row>
    <row r="1448" spans="2:8" ht="20.7" customHeight="1" x14ac:dyDescent="0.75">
      <c r="B1448" s="100">
        <v>45541</v>
      </c>
      <c r="C1448" s="101" t="s">
        <v>2929</v>
      </c>
      <c r="D1448" s="102" t="s">
        <v>2930</v>
      </c>
      <c r="E1448" s="103">
        <v>93</v>
      </c>
      <c r="F1448" s="104">
        <v>55</v>
      </c>
      <c r="G1448" s="105">
        <v>49</v>
      </c>
      <c r="H1448" s="106">
        <f>IF(E1448="NA",0,E1448*E$7)+IF(F1448="NA",0,F1448*F$7)+IF(G1448="NA",0,G1448*G$7)</f>
        <v>0</v>
      </c>
    </row>
    <row r="1449" spans="2:8" ht="20.7" customHeight="1" x14ac:dyDescent="0.75">
      <c r="B1449" s="100">
        <v>45541</v>
      </c>
      <c r="C1449" s="101" t="s">
        <v>1620</v>
      </c>
      <c r="D1449" s="102" t="s">
        <v>1621</v>
      </c>
      <c r="E1449" s="103">
        <v>58</v>
      </c>
      <c r="F1449" s="104">
        <v>48</v>
      </c>
      <c r="G1449" s="105">
        <v>59</v>
      </c>
      <c r="H1449" s="106">
        <f>IF(E1449="NA",0,E1449*E$7)+IF(F1449="NA",0,F1449*F$7)+IF(G1449="NA",0,G1449*G$7)</f>
        <v>0</v>
      </c>
    </row>
    <row r="1450" spans="2:8" ht="20.7" customHeight="1" x14ac:dyDescent="0.75">
      <c r="B1450" s="100">
        <v>45541</v>
      </c>
      <c r="C1450" s="101" t="s">
        <v>1966</v>
      </c>
      <c r="D1450" s="102" t="s">
        <v>1967</v>
      </c>
      <c r="E1450" s="103">
        <v>87</v>
      </c>
      <c r="F1450" s="104">
        <v>58</v>
      </c>
      <c r="G1450" s="105">
        <v>46</v>
      </c>
      <c r="H1450" s="106">
        <f>IF(E1450="NA",0,E1450*E$7)+IF(F1450="NA",0,F1450*F$7)+IF(G1450="NA",0,G1450*G$7)</f>
        <v>0</v>
      </c>
    </row>
    <row r="1451" spans="2:8" ht="20.7" customHeight="1" x14ac:dyDescent="0.75">
      <c r="B1451" s="100">
        <v>45541</v>
      </c>
      <c r="C1451" s="101" t="s">
        <v>498</v>
      </c>
      <c r="D1451" s="102" t="s">
        <v>499</v>
      </c>
      <c r="E1451" s="103">
        <v>47</v>
      </c>
      <c r="F1451" s="104">
        <v>55</v>
      </c>
      <c r="G1451" s="105">
        <v>50</v>
      </c>
      <c r="H1451" s="106">
        <f>IF(E1451="NA",0,E1451*E$7)+IF(F1451="NA",0,F1451*F$7)+IF(G1451="NA",0,G1451*G$7)</f>
        <v>0</v>
      </c>
    </row>
    <row r="1452" spans="2:8" ht="20.7" customHeight="1" x14ac:dyDescent="0.75">
      <c r="B1452" s="100">
        <v>45541</v>
      </c>
      <c r="C1452" s="101" t="s">
        <v>529</v>
      </c>
      <c r="D1452" s="102" t="s">
        <v>530</v>
      </c>
      <c r="E1452" s="103">
        <v>67</v>
      </c>
      <c r="F1452" s="104">
        <v>52</v>
      </c>
      <c r="G1452" s="105">
        <v>50</v>
      </c>
      <c r="H1452" s="106">
        <f>IF(E1452="NA",0,E1452*E$7)+IF(F1452="NA",0,F1452*F$7)+IF(G1452="NA",0,G1452*G$7)</f>
        <v>0</v>
      </c>
    </row>
    <row r="1453" spans="2:8" ht="20.7" customHeight="1" x14ac:dyDescent="0.75">
      <c r="B1453" s="100">
        <v>45541</v>
      </c>
      <c r="C1453" s="101" t="s">
        <v>200</v>
      </c>
      <c r="D1453" s="102" t="s">
        <v>201</v>
      </c>
      <c r="E1453" s="103">
        <v>65</v>
      </c>
      <c r="F1453" s="104">
        <v>57</v>
      </c>
      <c r="G1453" s="105">
        <v>46</v>
      </c>
      <c r="H1453" s="106">
        <f>IF(E1453="NA",0,E1453*E$7)+IF(F1453="NA",0,F1453*F$7)+IF(G1453="NA",0,G1453*G$7)</f>
        <v>0</v>
      </c>
    </row>
    <row r="1454" spans="2:8" ht="20.7" customHeight="1" x14ac:dyDescent="0.75">
      <c r="B1454" s="100">
        <v>45541</v>
      </c>
      <c r="C1454" s="101" t="s">
        <v>645</v>
      </c>
      <c r="D1454" s="102" t="s">
        <v>646</v>
      </c>
      <c r="E1454" s="103">
        <v>25</v>
      </c>
      <c r="F1454" s="104">
        <v>56</v>
      </c>
      <c r="G1454" s="105">
        <v>53</v>
      </c>
      <c r="H1454" s="106">
        <f>IF(E1454="NA",0,E1454*E$7)+IF(F1454="NA",0,F1454*F$7)+IF(G1454="NA",0,G1454*G$7)</f>
        <v>0</v>
      </c>
    </row>
    <row r="1455" spans="2:8" ht="20.7" customHeight="1" x14ac:dyDescent="0.75">
      <c r="B1455" s="100">
        <v>45541</v>
      </c>
      <c r="C1455" s="101" t="s">
        <v>382</v>
      </c>
      <c r="D1455" s="102" t="s">
        <v>383</v>
      </c>
      <c r="E1455" s="103">
        <v>18</v>
      </c>
      <c r="F1455" s="104">
        <v>53</v>
      </c>
      <c r="G1455" s="105">
        <v>52</v>
      </c>
      <c r="H1455" s="106">
        <f>IF(E1455="NA",0,E1455*E$7)+IF(F1455="NA",0,F1455*F$7)+IF(G1455="NA",0,G1455*G$7)</f>
        <v>0</v>
      </c>
    </row>
    <row r="1456" spans="2:8" ht="20.7" customHeight="1" x14ac:dyDescent="0.75">
      <c r="B1456" s="100">
        <v>45541</v>
      </c>
      <c r="C1456" s="101" t="s">
        <v>933</v>
      </c>
      <c r="D1456" s="102" t="s">
        <v>934</v>
      </c>
      <c r="E1456" s="103">
        <v>52</v>
      </c>
      <c r="F1456" s="104">
        <v>47</v>
      </c>
      <c r="G1456" s="105">
        <v>59</v>
      </c>
      <c r="H1456" s="106">
        <f>IF(E1456="NA",0,E1456*E$7)+IF(F1456="NA",0,F1456*F$7)+IF(G1456="NA",0,G1456*G$7)</f>
        <v>0</v>
      </c>
    </row>
    <row r="1457" spans="2:8" ht="20.7" customHeight="1" x14ac:dyDescent="0.75">
      <c r="B1457" s="100">
        <v>45541</v>
      </c>
      <c r="C1457" s="101" t="s">
        <v>832</v>
      </c>
      <c r="D1457" s="102" t="s">
        <v>833</v>
      </c>
      <c r="E1457" s="103">
        <v>73</v>
      </c>
      <c r="F1457" s="104">
        <v>51</v>
      </c>
      <c r="G1457" s="105">
        <v>58</v>
      </c>
      <c r="H1457" s="106">
        <f>IF(E1457="NA",0,E1457*E$7)+IF(F1457="NA",0,F1457*F$7)+IF(G1457="NA",0,G1457*G$7)</f>
        <v>0</v>
      </c>
    </row>
    <row r="1458" spans="2:8" ht="20.7" customHeight="1" x14ac:dyDescent="0.75">
      <c r="B1458" s="100">
        <v>45541</v>
      </c>
      <c r="C1458" s="101" t="s">
        <v>1171</v>
      </c>
      <c r="D1458" s="102" t="s">
        <v>1172</v>
      </c>
      <c r="E1458" s="103">
        <v>61</v>
      </c>
      <c r="F1458" s="104">
        <v>48</v>
      </c>
      <c r="G1458" s="105">
        <v>57</v>
      </c>
      <c r="H1458" s="106">
        <f>IF(E1458="NA",0,E1458*E$7)+IF(F1458="NA",0,F1458*F$7)+IF(G1458="NA",0,G1458*G$7)</f>
        <v>0</v>
      </c>
    </row>
    <row r="1459" spans="2:8" ht="20.7" customHeight="1" x14ac:dyDescent="0.75">
      <c r="B1459" s="100">
        <v>45541</v>
      </c>
      <c r="C1459" s="101" t="s">
        <v>923</v>
      </c>
      <c r="D1459" s="102" t="s">
        <v>924</v>
      </c>
      <c r="E1459" s="103">
        <v>53</v>
      </c>
      <c r="F1459" s="104">
        <v>47</v>
      </c>
      <c r="G1459" s="105">
        <v>59</v>
      </c>
      <c r="H1459" s="106">
        <f>IF(E1459="NA",0,E1459*E$7)+IF(F1459="NA",0,F1459*F$7)+IF(G1459="NA",0,G1459*G$7)</f>
        <v>0</v>
      </c>
    </row>
    <row r="1460" spans="2:8" ht="20.7" customHeight="1" x14ac:dyDescent="0.75">
      <c r="B1460" s="100">
        <v>45541</v>
      </c>
      <c r="C1460" s="101" t="s">
        <v>1882</v>
      </c>
      <c r="D1460" s="102" t="s">
        <v>1883</v>
      </c>
      <c r="E1460" s="103">
        <v>59</v>
      </c>
      <c r="F1460" s="104">
        <v>45</v>
      </c>
      <c r="G1460" s="105">
        <v>60</v>
      </c>
      <c r="H1460" s="106">
        <f>IF(E1460="NA",0,E1460*E$7)+IF(F1460="NA",0,F1460*F$7)+IF(G1460="NA",0,G1460*G$7)</f>
        <v>0</v>
      </c>
    </row>
    <row r="1461" spans="2:8" ht="20.7" customHeight="1" x14ac:dyDescent="0.75">
      <c r="B1461" s="100">
        <v>45541</v>
      </c>
      <c r="C1461" s="101" t="s">
        <v>927</v>
      </c>
      <c r="D1461" s="102" t="s">
        <v>928</v>
      </c>
      <c r="E1461" s="103">
        <v>52</v>
      </c>
      <c r="F1461" s="104">
        <v>47</v>
      </c>
      <c r="G1461" s="105">
        <v>59</v>
      </c>
      <c r="H1461" s="106">
        <f>IF(E1461="NA",0,E1461*E$7)+IF(F1461="NA",0,F1461*F$7)+IF(G1461="NA",0,G1461*G$7)</f>
        <v>0</v>
      </c>
    </row>
    <row r="1462" spans="2:8" ht="20.7" customHeight="1" x14ac:dyDescent="0.75">
      <c r="B1462" s="100">
        <v>45541</v>
      </c>
      <c r="C1462" s="101" t="s">
        <v>2714</v>
      </c>
      <c r="D1462" s="102" t="s">
        <v>2715</v>
      </c>
      <c r="E1462" s="103">
        <v>36</v>
      </c>
      <c r="F1462" s="104">
        <v>50</v>
      </c>
      <c r="G1462" s="105">
        <v>58</v>
      </c>
      <c r="H1462" s="106">
        <f>IF(E1462="NA",0,E1462*E$7)+IF(F1462="NA",0,F1462*F$7)+IF(G1462="NA",0,G1462*G$7)</f>
        <v>0</v>
      </c>
    </row>
    <row r="1463" spans="2:8" ht="20.7" customHeight="1" x14ac:dyDescent="0.75">
      <c r="B1463" s="100">
        <v>45541</v>
      </c>
      <c r="C1463" s="101" t="s">
        <v>601</v>
      </c>
      <c r="D1463" s="102" t="s">
        <v>602</v>
      </c>
      <c r="E1463" s="103">
        <v>54</v>
      </c>
      <c r="F1463" s="104">
        <v>44</v>
      </c>
      <c r="G1463" s="105">
        <v>66</v>
      </c>
      <c r="H1463" s="106">
        <f>IF(E1463="NA",0,E1463*E$7)+IF(F1463="NA",0,F1463*F$7)+IF(G1463="NA",0,G1463*G$7)</f>
        <v>0</v>
      </c>
    </row>
    <row r="1464" spans="2:8" ht="20.7" customHeight="1" x14ac:dyDescent="0.75">
      <c r="B1464" s="100">
        <v>45541</v>
      </c>
      <c r="C1464" s="101" t="s">
        <v>2369</v>
      </c>
      <c r="D1464" s="102" t="s">
        <v>2370</v>
      </c>
      <c r="E1464" s="103">
        <v>56</v>
      </c>
      <c r="F1464" s="104">
        <v>45</v>
      </c>
      <c r="G1464" s="105">
        <v>61</v>
      </c>
      <c r="H1464" s="106">
        <f>IF(E1464="NA",0,E1464*E$7)+IF(F1464="NA",0,F1464*F$7)+IF(G1464="NA",0,G1464*G$7)</f>
        <v>0</v>
      </c>
    </row>
    <row r="1465" spans="2:8" ht="20.7" customHeight="1" x14ac:dyDescent="0.75">
      <c r="B1465" s="100">
        <v>45541</v>
      </c>
      <c r="C1465" s="101" t="s">
        <v>1866</v>
      </c>
      <c r="D1465" s="102" t="s">
        <v>1867</v>
      </c>
      <c r="E1465" s="103">
        <v>49</v>
      </c>
      <c r="F1465" s="104">
        <v>43</v>
      </c>
      <c r="G1465" s="105">
        <v>63</v>
      </c>
      <c r="H1465" s="106">
        <f>IF(E1465="NA",0,E1465*E$7)+IF(F1465="NA",0,F1465*F$7)+IF(G1465="NA",0,G1465*G$7)</f>
        <v>0</v>
      </c>
    </row>
    <row r="1466" spans="2:8" ht="20.7" customHeight="1" x14ac:dyDescent="0.75">
      <c r="B1466" s="100">
        <v>45541</v>
      </c>
      <c r="C1466" s="101" t="s">
        <v>461</v>
      </c>
      <c r="D1466" s="102" t="s">
        <v>462</v>
      </c>
      <c r="E1466" s="103">
        <v>69</v>
      </c>
      <c r="F1466" s="104">
        <v>49</v>
      </c>
      <c r="G1466" s="105">
        <v>54</v>
      </c>
      <c r="H1466" s="106">
        <f>IF(E1466="NA",0,E1466*E$7)+IF(F1466="NA",0,F1466*F$7)+IF(G1466="NA",0,G1466*G$7)</f>
        <v>0</v>
      </c>
    </row>
    <row r="1467" spans="2:8" ht="20.7" customHeight="1" x14ac:dyDescent="0.75">
      <c r="B1467" s="100">
        <v>45541</v>
      </c>
      <c r="C1467" s="101" t="s">
        <v>2885</v>
      </c>
      <c r="D1467" s="102" t="s">
        <v>2886</v>
      </c>
      <c r="E1467" s="103">
        <v>53</v>
      </c>
      <c r="F1467" s="104">
        <v>47</v>
      </c>
      <c r="G1467" s="105">
        <v>58</v>
      </c>
      <c r="H1467" s="106">
        <f>IF(E1467="NA",0,E1467*E$7)+IF(F1467="NA",0,F1467*F$7)+IF(G1467="NA",0,G1467*G$7)</f>
        <v>0</v>
      </c>
    </row>
    <row r="1468" spans="2:8" ht="20.7" customHeight="1" x14ac:dyDescent="0.75">
      <c r="B1468" s="100"/>
      <c r="C1468" s="101"/>
      <c r="D1468" s="102"/>
      <c r="E1468" s="103"/>
      <c r="F1468" s="104"/>
      <c r="G1468" s="105"/>
      <c r="H1468" s="106"/>
    </row>
    <row r="1469" spans="2:8" ht="20.7" customHeight="1" x14ac:dyDescent="0.75">
      <c r="B1469" s="100"/>
      <c r="C1469" s="101"/>
      <c r="D1469" s="102"/>
      <c r="E1469" s="103"/>
      <c r="F1469" s="104"/>
      <c r="G1469" s="105"/>
      <c r="H1469" s="106"/>
    </row>
    <row r="1470" spans="2:8" ht="20.7" customHeight="1" x14ac:dyDescent="0.75">
      <c r="B1470" s="100"/>
      <c r="C1470" s="101"/>
      <c r="D1470" s="102"/>
      <c r="E1470" s="103"/>
      <c r="F1470" s="104"/>
      <c r="G1470" s="105"/>
      <c r="H1470" s="106"/>
    </row>
    <row r="1471" spans="2:8" ht="20.7" customHeight="1" x14ac:dyDescent="0.75">
      <c r="B1471" s="100"/>
      <c r="C1471" s="101"/>
      <c r="D1471" s="102"/>
      <c r="E1471" s="103"/>
      <c r="F1471" s="104"/>
      <c r="G1471" s="105"/>
      <c r="H1471" s="106"/>
    </row>
    <row r="1472" spans="2:8" ht="20.7" customHeight="1" x14ac:dyDescent="0.75">
      <c r="B1472" s="100"/>
      <c r="C1472" s="101"/>
      <c r="D1472" s="102"/>
      <c r="E1472" s="103"/>
      <c r="F1472" s="104"/>
      <c r="G1472" s="105"/>
      <c r="H1472" s="106"/>
    </row>
    <row r="1473" spans="2:8" ht="20.7" customHeight="1" x14ac:dyDescent="0.75">
      <c r="B1473" s="100"/>
      <c r="C1473" s="101"/>
      <c r="D1473" s="102"/>
      <c r="E1473" s="103"/>
      <c r="F1473" s="104"/>
      <c r="G1473" s="105"/>
      <c r="H1473" s="106"/>
    </row>
    <row r="1474" spans="2:8" ht="20.7" customHeight="1" x14ac:dyDescent="0.75">
      <c r="B1474" s="100"/>
      <c r="C1474" s="101"/>
      <c r="D1474" s="102"/>
      <c r="E1474" s="103"/>
      <c r="F1474" s="104"/>
      <c r="G1474" s="105"/>
      <c r="H1474" s="106"/>
    </row>
    <row r="1475" spans="2:8" ht="20.7" customHeight="1" x14ac:dyDescent="0.75">
      <c r="B1475" s="100"/>
      <c r="C1475" s="101"/>
      <c r="D1475" s="102"/>
      <c r="E1475" s="103"/>
      <c r="F1475" s="104"/>
      <c r="G1475" s="105"/>
      <c r="H1475" s="106"/>
    </row>
    <row r="1476" spans="2:8" ht="20.7" customHeight="1" x14ac:dyDescent="0.75">
      <c r="B1476" s="100"/>
      <c r="C1476" s="101"/>
      <c r="D1476" s="102"/>
      <c r="E1476" s="103"/>
      <c r="F1476" s="104"/>
      <c r="G1476" s="105"/>
      <c r="H1476" s="106"/>
    </row>
    <row r="1477" spans="2:8" ht="20.7" customHeight="1" x14ac:dyDescent="0.75">
      <c r="B1477" s="100"/>
      <c r="C1477" s="101"/>
      <c r="D1477" s="102"/>
      <c r="E1477" s="103"/>
      <c r="F1477" s="104"/>
      <c r="G1477" s="105"/>
      <c r="H1477" s="106"/>
    </row>
    <row r="1478" spans="2:8" ht="20.7" customHeight="1" x14ac:dyDescent="0.75">
      <c r="B1478" s="100"/>
      <c r="C1478" s="101"/>
      <c r="D1478" s="102"/>
      <c r="E1478" s="103"/>
      <c r="F1478" s="104"/>
      <c r="G1478" s="105"/>
      <c r="H1478" s="106"/>
    </row>
    <row r="1479" spans="2:8" ht="20.7" customHeight="1" x14ac:dyDescent="0.75">
      <c r="B1479" s="100"/>
      <c r="C1479" s="101"/>
      <c r="D1479" s="102"/>
      <c r="E1479" s="103"/>
      <c r="F1479" s="104"/>
      <c r="G1479" s="105"/>
      <c r="H1479" s="106"/>
    </row>
    <row r="1480" spans="2:8" ht="20.7" customHeight="1" x14ac:dyDescent="0.75">
      <c r="B1480" s="100"/>
      <c r="C1480" s="101"/>
      <c r="D1480" s="102"/>
      <c r="E1480" s="103"/>
      <c r="F1480" s="104"/>
      <c r="G1480" s="105"/>
      <c r="H1480" s="106"/>
    </row>
    <row r="1481" spans="2:8" ht="20.7" customHeight="1" x14ac:dyDescent="0.75">
      <c r="B1481" s="100"/>
      <c r="C1481" s="101"/>
      <c r="D1481" s="102"/>
      <c r="E1481" s="103"/>
      <c r="F1481" s="104"/>
      <c r="G1481" s="105"/>
      <c r="H1481" s="106"/>
    </row>
    <row r="1482" spans="2:8" ht="20.7" customHeight="1" x14ac:dyDescent="0.75">
      <c r="B1482" s="100"/>
      <c r="C1482" s="101"/>
      <c r="D1482" s="102"/>
      <c r="E1482" s="103"/>
      <c r="F1482" s="104"/>
      <c r="G1482" s="105"/>
      <c r="H1482" s="106"/>
    </row>
    <row r="1483" spans="2:8" ht="20.7" customHeight="1" x14ac:dyDescent="0.75">
      <c r="B1483" s="100"/>
      <c r="C1483" s="101"/>
      <c r="D1483" s="102"/>
      <c r="E1483" s="103"/>
      <c r="F1483" s="104"/>
      <c r="G1483" s="105"/>
      <c r="H1483" s="106"/>
    </row>
    <row r="1484" spans="2:8" ht="20.7" customHeight="1" x14ac:dyDescent="0.75">
      <c r="B1484" s="100"/>
      <c r="C1484" s="101"/>
      <c r="D1484" s="102"/>
      <c r="E1484" s="103"/>
      <c r="F1484" s="104"/>
      <c r="G1484" s="105"/>
      <c r="H1484" s="106"/>
    </row>
    <row r="1485" spans="2:8" ht="20.7" customHeight="1" x14ac:dyDescent="0.75">
      <c r="B1485" s="100"/>
      <c r="C1485" s="101"/>
      <c r="D1485" s="102"/>
      <c r="E1485" s="103"/>
      <c r="F1485" s="104"/>
      <c r="G1485" s="105"/>
      <c r="H1485" s="106"/>
    </row>
    <row r="1486" spans="2:8" ht="20.7" customHeight="1" x14ac:dyDescent="0.75">
      <c r="B1486" s="100"/>
      <c r="C1486" s="101"/>
      <c r="D1486" s="102"/>
      <c r="E1486" s="103"/>
      <c r="F1486" s="104"/>
      <c r="G1486" s="105"/>
      <c r="H1486" s="106"/>
    </row>
    <row r="1487" spans="2:8" ht="20.7" customHeight="1" x14ac:dyDescent="0.75">
      <c r="B1487" s="100"/>
      <c r="C1487" s="101"/>
      <c r="D1487" s="102"/>
      <c r="E1487" s="103"/>
      <c r="F1487" s="104"/>
      <c r="G1487" s="105"/>
      <c r="H1487" s="106"/>
    </row>
    <row r="1488" spans="2:8" ht="20.7" customHeight="1" x14ac:dyDescent="0.75">
      <c r="B1488" s="100"/>
      <c r="C1488" s="101"/>
      <c r="D1488" s="102"/>
      <c r="E1488" s="103"/>
      <c r="F1488" s="104"/>
      <c r="G1488" s="105"/>
      <c r="H1488" s="106"/>
    </row>
    <row r="1489" spans="2:8" ht="20.7" customHeight="1" x14ac:dyDescent="0.75">
      <c r="B1489" s="100"/>
      <c r="C1489" s="101"/>
      <c r="D1489" s="102"/>
      <c r="E1489" s="103"/>
      <c r="F1489" s="104"/>
      <c r="G1489" s="105"/>
      <c r="H1489" s="106"/>
    </row>
    <row r="1490" spans="2:8" ht="20.7" customHeight="1" x14ac:dyDescent="0.75">
      <c r="B1490" s="100"/>
      <c r="C1490" s="101"/>
      <c r="D1490" s="102"/>
      <c r="E1490" s="103"/>
      <c r="F1490" s="104"/>
      <c r="G1490" s="105"/>
      <c r="H1490" s="106"/>
    </row>
    <row r="1491" spans="2:8" ht="20.7" customHeight="1" x14ac:dyDescent="0.75">
      <c r="B1491" s="100"/>
      <c r="C1491" s="101"/>
      <c r="D1491" s="102"/>
      <c r="E1491" s="103"/>
      <c r="F1491" s="104"/>
      <c r="G1491" s="105"/>
      <c r="H1491" s="106"/>
    </row>
    <row r="1492" spans="2:8" ht="20.7" customHeight="1" x14ac:dyDescent="0.75">
      <c r="B1492" s="100"/>
      <c r="C1492" s="101"/>
      <c r="D1492" s="102"/>
      <c r="E1492" s="103"/>
      <c r="F1492" s="104"/>
      <c r="G1492" s="105"/>
      <c r="H1492" s="106"/>
    </row>
    <row r="1493" spans="2:8" ht="20.7" customHeight="1" x14ac:dyDescent="0.75">
      <c r="B1493" s="100"/>
      <c r="C1493" s="101"/>
      <c r="D1493" s="102"/>
      <c r="E1493" s="103"/>
      <c r="F1493" s="104"/>
      <c r="G1493" s="105"/>
      <c r="H1493" s="106"/>
    </row>
    <row r="1494" spans="2:8" ht="20.7" customHeight="1" x14ac:dyDescent="0.75">
      <c r="B1494" s="100"/>
      <c r="C1494" s="101"/>
      <c r="D1494" s="102"/>
      <c r="E1494" s="103"/>
      <c r="F1494" s="104"/>
      <c r="G1494" s="105"/>
      <c r="H1494" s="106"/>
    </row>
    <row r="1495" spans="2:8" ht="20.7" customHeight="1" x14ac:dyDescent="0.75">
      <c r="B1495" s="100"/>
      <c r="C1495" s="101"/>
      <c r="D1495" s="102"/>
      <c r="E1495" s="103"/>
      <c r="F1495" s="104"/>
      <c r="G1495" s="105"/>
      <c r="H1495" s="106"/>
    </row>
    <row r="1496" spans="2:8" ht="20.7" customHeight="1" x14ac:dyDescent="0.75">
      <c r="B1496" s="100"/>
      <c r="C1496" s="101"/>
      <c r="D1496" s="102"/>
      <c r="E1496" s="103"/>
      <c r="F1496" s="104"/>
      <c r="G1496" s="105"/>
      <c r="H1496" s="106"/>
    </row>
    <row r="1497" spans="2:8" ht="20.7" customHeight="1" x14ac:dyDescent="0.75">
      <c r="B1497" s="100"/>
      <c r="C1497" s="101"/>
      <c r="D1497" s="102"/>
      <c r="E1497" s="103"/>
      <c r="F1497" s="104"/>
      <c r="G1497" s="105"/>
      <c r="H1497" s="106"/>
    </row>
    <row r="1498" spans="2:8" ht="20.7" customHeight="1" x14ac:dyDescent="0.75">
      <c r="B1498" s="100"/>
      <c r="C1498" s="101"/>
      <c r="D1498" s="102"/>
      <c r="E1498" s="103"/>
      <c r="F1498" s="104"/>
      <c r="G1498" s="105"/>
      <c r="H1498" s="106"/>
    </row>
    <row r="1499" spans="2:8" ht="20.7" customHeight="1" x14ac:dyDescent="0.75">
      <c r="B1499" s="100"/>
      <c r="C1499" s="101"/>
      <c r="D1499" s="102"/>
      <c r="E1499" s="103"/>
      <c r="F1499" s="104"/>
      <c r="G1499" s="105"/>
      <c r="H1499" s="106"/>
    </row>
    <row r="1500" spans="2:8" ht="20.7" customHeight="1" x14ac:dyDescent="0.75">
      <c r="B1500" s="100"/>
      <c r="C1500" s="101"/>
      <c r="D1500" s="102"/>
      <c r="E1500" s="103"/>
      <c r="F1500" s="104"/>
      <c r="G1500" s="105"/>
      <c r="H1500" s="106"/>
    </row>
    <row r="1501" spans="2:8" ht="20.7" customHeight="1" x14ac:dyDescent="0.75">
      <c r="B1501" s="100"/>
      <c r="C1501" s="101"/>
      <c r="D1501" s="102"/>
      <c r="E1501" s="103"/>
      <c r="F1501" s="104"/>
      <c r="G1501" s="105"/>
      <c r="H1501" s="106"/>
    </row>
    <row r="1502" spans="2:8" ht="20.7" customHeight="1" x14ac:dyDescent="0.75">
      <c r="B1502" s="100"/>
      <c r="C1502" s="101"/>
      <c r="D1502" s="102"/>
      <c r="E1502" s="103"/>
      <c r="F1502" s="104"/>
      <c r="G1502" s="105"/>
      <c r="H1502" s="106"/>
    </row>
    <row r="1503" spans="2:8" ht="20.7" customHeight="1" x14ac:dyDescent="0.75">
      <c r="B1503" s="100"/>
      <c r="C1503" s="101"/>
      <c r="D1503" s="102"/>
      <c r="E1503" s="103"/>
      <c r="F1503" s="104"/>
      <c r="G1503" s="105"/>
      <c r="H1503" s="106"/>
    </row>
    <row r="1504" spans="2:8" ht="20.7" customHeight="1" x14ac:dyDescent="0.75">
      <c r="B1504" s="100"/>
      <c r="C1504" s="101"/>
      <c r="D1504" s="102"/>
      <c r="E1504" s="103"/>
      <c r="F1504" s="104"/>
      <c r="G1504" s="105"/>
      <c r="H1504" s="106"/>
    </row>
    <row r="1505" spans="2:8" ht="20.7" customHeight="1" x14ac:dyDescent="0.75">
      <c r="B1505" s="100"/>
      <c r="C1505" s="101"/>
      <c r="D1505" s="102"/>
      <c r="E1505" s="103"/>
      <c r="F1505" s="104"/>
      <c r="G1505" s="105"/>
      <c r="H1505" s="106"/>
    </row>
    <row r="1506" spans="2:8" ht="20.7" customHeight="1" x14ac:dyDescent="0.75">
      <c r="B1506" s="100"/>
      <c r="C1506" s="101"/>
      <c r="D1506" s="102"/>
      <c r="E1506" s="103"/>
      <c r="F1506" s="104"/>
      <c r="G1506" s="105"/>
      <c r="H1506" s="106"/>
    </row>
    <row r="1507" spans="2:8" ht="20.7" customHeight="1" x14ac:dyDescent="0.75">
      <c r="B1507" s="100"/>
      <c r="C1507" s="101"/>
      <c r="D1507" s="102"/>
      <c r="E1507" s="103"/>
      <c r="F1507" s="104"/>
      <c r="G1507" s="105"/>
      <c r="H1507" s="106"/>
    </row>
    <row r="1508" spans="2:8" ht="20.7" customHeight="1" x14ac:dyDescent="0.75">
      <c r="B1508" s="100"/>
      <c r="C1508" s="101"/>
      <c r="D1508" s="102"/>
      <c r="E1508" s="103"/>
      <c r="F1508" s="104"/>
      <c r="G1508" s="105"/>
      <c r="H1508" s="106"/>
    </row>
    <row r="1509" spans="2:8" ht="20.7" customHeight="1" x14ac:dyDescent="0.75">
      <c r="B1509" s="100"/>
      <c r="C1509" s="101"/>
      <c r="D1509" s="102"/>
      <c r="E1509" s="103"/>
      <c r="F1509" s="104"/>
      <c r="G1509" s="105"/>
      <c r="H1509" s="106"/>
    </row>
    <row r="1510" spans="2:8" ht="20.7" customHeight="1" x14ac:dyDescent="0.75">
      <c r="B1510" s="100"/>
      <c r="C1510" s="101"/>
      <c r="D1510" s="102"/>
      <c r="E1510" s="103"/>
      <c r="F1510" s="104"/>
      <c r="G1510" s="105"/>
      <c r="H1510" s="106"/>
    </row>
    <row r="1511" spans="2:8" ht="20.7" customHeight="1" x14ac:dyDescent="0.75">
      <c r="B1511" s="100"/>
      <c r="C1511" s="101"/>
      <c r="D1511" s="102"/>
      <c r="E1511" s="103"/>
      <c r="F1511" s="104"/>
      <c r="G1511" s="105"/>
      <c r="H1511" s="106"/>
    </row>
    <row r="1512" spans="2:8" ht="20.7" customHeight="1" x14ac:dyDescent="0.75">
      <c r="B1512" s="100"/>
      <c r="C1512" s="101"/>
      <c r="D1512" s="102"/>
      <c r="E1512" s="103"/>
      <c r="F1512" s="104"/>
      <c r="G1512" s="105"/>
      <c r="H1512" s="106"/>
    </row>
    <row r="1513" spans="2:8" ht="20.7" customHeight="1" x14ac:dyDescent="0.75">
      <c r="B1513" s="100"/>
      <c r="C1513" s="101"/>
      <c r="D1513" s="102"/>
      <c r="E1513" s="103"/>
      <c r="F1513" s="104"/>
      <c r="G1513" s="105"/>
      <c r="H1513" s="106"/>
    </row>
    <row r="1514" spans="2:8" ht="20.7" customHeight="1" x14ac:dyDescent="0.75">
      <c r="B1514" s="100"/>
      <c r="C1514" s="101"/>
      <c r="D1514" s="102"/>
      <c r="E1514" s="103"/>
      <c r="F1514" s="104"/>
      <c r="G1514" s="105"/>
      <c r="H1514" s="106"/>
    </row>
    <row r="1515" spans="2:8" ht="20.7" customHeight="1" x14ac:dyDescent="0.75">
      <c r="B1515" s="100"/>
      <c r="C1515" s="101"/>
      <c r="D1515" s="102"/>
      <c r="E1515" s="103"/>
      <c r="F1515" s="104"/>
      <c r="G1515" s="105"/>
      <c r="H1515" s="106"/>
    </row>
    <row r="1516" spans="2:8" ht="20.7" customHeight="1" x14ac:dyDescent="0.75">
      <c r="B1516" s="100"/>
      <c r="C1516" s="101"/>
      <c r="D1516" s="102"/>
      <c r="E1516" s="103"/>
      <c r="F1516" s="104"/>
      <c r="G1516" s="105"/>
      <c r="H1516" s="106"/>
    </row>
    <row r="1517" spans="2:8" ht="20.7" customHeight="1" x14ac:dyDescent="0.75">
      <c r="B1517" s="100"/>
      <c r="C1517" s="101"/>
      <c r="D1517" s="102"/>
      <c r="E1517" s="103"/>
      <c r="F1517" s="104"/>
      <c r="G1517" s="105"/>
      <c r="H1517" s="106"/>
    </row>
    <row r="1518" spans="2:8" ht="20.7" customHeight="1" x14ac:dyDescent="0.75">
      <c r="B1518" s="100"/>
      <c r="C1518" s="101"/>
      <c r="D1518" s="102"/>
      <c r="E1518" s="103"/>
      <c r="F1518" s="104"/>
      <c r="G1518" s="105"/>
      <c r="H1518" s="106"/>
    </row>
    <row r="1519" spans="2:8" ht="20.7" customHeight="1" x14ac:dyDescent="0.75">
      <c r="B1519" s="100"/>
      <c r="C1519" s="101"/>
      <c r="D1519" s="102"/>
      <c r="E1519" s="103"/>
      <c r="F1519" s="104"/>
      <c r="G1519" s="105"/>
      <c r="H1519" s="106"/>
    </row>
    <row r="1520" spans="2:8" ht="20.7" customHeight="1" x14ac:dyDescent="0.75">
      <c r="B1520" s="100"/>
      <c r="C1520" s="101"/>
      <c r="D1520" s="102"/>
      <c r="E1520" s="103"/>
      <c r="F1520" s="104"/>
      <c r="G1520" s="105"/>
      <c r="H1520" s="106"/>
    </row>
    <row r="1521" spans="2:8" ht="20.7" customHeight="1" x14ac:dyDescent="0.75">
      <c r="B1521" s="100"/>
      <c r="C1521" s="101"/>
      <c r="D1521" s="102"/>
      <c r="E1521" s="103"/>
      <c r="F1521" s="104"/>
      <c r="G1521" s="105"/>
      <c r="H1521" s="106"/>
    </row>
    <row r="1522" spans="2:8" ht="20.7" customHeight="1" x14ac:dyDescent="0.75">
      <c r="B1522" s="100"/>
      <c r="C1522" s="101"/>
      <c r="D1522" s="102"/>
      <c r="E1522" s="103"/>
      <c r="F1522" s="104"/>
      <c r="G1522" s="105"/>
      <c r="H1522" s="106"/>
    </row>
    <row r="1523" spans="2:8" ht="20.7" customHeight="1" x14ac:dyDescent="0.75">
      <c r="B1523" s="100"/>
      <c r="C1523" s="101"/>
      <c r="D1523" s="102"/>
      <c r="E1523" s="103"/>
      <c r="F1523" s="104"/>
      <c r="G1523" s="105"/>
      <c r="H1523" s="106"/>
    </row>
    <row r="1524" spans="2:8" ht="20.7" customHeight="1" x14ac:dyDescent="0.75">
      <c r="B1524" s="100"/>
      <c r="C1524" s="101"/>
      <c r="D1524" s="102"/>
      <c r="E1524" s="103"/>
      <c r="F1524" s="104"/>
      <c r="G1524" s="105"/>
      <c r="H1524" s="106"/>
    </row>
    <row r="1525" spans="2:8" ht="20.7" customHeight="1" x14ac:dyDescent="0.75">
      <c r="B1525" s="100"/>
      <c r="C1525" s="101"/>
      <c r="D1525" s="102"/>
      <c r="E1525" s="103"/>
      <c r="F1525" s="104"/>
      <c r="G1525" s="105"/>
      <c r="H1525" s="106"/>
    </row>
    <row r="1526" spans="2:8" ht="20.7" customHeight="1" x14ac:dyDescent="0.75">
      <c r="B1526" s="100"/>
      <c r="C1526" s="101"/>
      <c r="D1526" s="102"/>
      <c r="E1526" s="103"/>
      <c r="F1526" s="104"/>
      <c r="G1526" s="105"/>
      <c r="H1526" s="106"/>
    </row>
    <row r="1527" spans="2:8" ht="20.7" customHeight="1" x14ac:dyDescent="0.75">
      <c r="B1527" s="100"/>
      <c r="C1527" s="101"/>
      <c r="D1527" s="102"/>
      <c r="E1527" s="103"/>
      <c r="F1527" s="104"/>
      <c r="G1527" s="105"/>
      <c r="H1527" s="106"/>
    </row>
    <row r="1528" spans="2:8" ht="20.7" customHeight="1" x14ac:dyDescent="0.75">
      <c r="B1528" s="100"/>
      <c r="C1528" s="101"/>
      <c r="D1528" s="102"/>
      <c r="E1528" s="103"/>
      <c r="F1528" s="104"/>
      <c r="G1528" s="105"/>
      <c r="H1528" s="106"/>
    </row>
    <row r="1529" spans="2:8" ht="20.7" customHeight="1" x14ac:dyDescent="0.75">
      <c r="B1529" s="100"/>
      <c r="C1529" s="101"/>
      <c r="D1529" s="102"/>
      <c r="E1529" s="103"/>
      <c r="F1529" s="104"/>
      <c r="G1529" s="105"/>
      <c r="H1529" s="106"/>
    </row>
    <row r="1530" spans="2:8" ht="20.7" customHeight="1" x14ac:dyDescent="0.75">
      <c r="B1530" s="100"/>
      <c r="C1530" s="101"/>
      <c r="D1530" s="102"/>
      <c r="E1530" s="103"/>
      <c r="F1530" s="104"/>
      <c r="G1530" s="105"/>
      <c r="H1530" s="106"/>
    </row>
    <row r="1531" spans="2:8" ht="20.7" customHeight="1" x14ac:dyDescent="0.75">
      <c r="B1531" s="100"/>
      <c r="C1531" s="101"/>
      <c r="D1531" s="102"/>
      <c r="E1531" s="103"/>
      <c r="F1531" s="104"/>
      <c r="G1531" s="105"/>
      <c r="H1531" s="106"/>
    </row>
    <row r="1532" spans="2:8" ht="20.7" customHeight="1" x14ac:dyDescent="0.75">
      <c r="B1532" s="100"/>
      <c r="C1532" s="101"/>
      <c r="D1532" s="102"/>
      <c r="E1532" s="103"/>
      <c r="F1532" s="104"/>
      <c r="G1532" s="105"/>
      <c r="H1532" s="106"/>
    </row>
    <row r="1533" spans="2:8" ht="20.7" customHeight="1" x14ac:dyDescent="0.75">
      <c r="B1533" s="100"/>
      <c r="C1533" s="101"/>
      <c r="D1533" s="102"/>
      <c r="E1533" s="103"/>
      <c r="F1533" s="104"/>
      <c r="G1533" s="105"/>
      <c r="H1533" s="106"/>
    </row>
    <row r="1534" spans="2:8" ht="20.7" customHeight="1" x14ac:dyDescent="0.75">
      <c r="B1534" s="100"/>
      <c r="C1534" s="101"/>
      <c r="D1534" s="102"/>
      <c r="E1534" s="103"/>
      <c r="F1534" s="104"/>
      <c r="G1534" s="105"/>
      <c r="H1534" s="106"/>
    </row>
    <row r="1535" spans="2:8" ht="20.7" customHeight="1" x14ac:dyDescent="0.75">
      <c r="B1535" s="100"/>
      <c r="C1535" s="101"/>
      <c r="D1535" s="102"/>
      <c r="E1535" s="103"/>
      <c r="F1535" s="104"/>
      <c r="G1535" s="105"/>
      <c r="H1535" s="106"/>
    </row>
    <row r="1536" spans="2:8" ht="20.7" customHeight="1" x14ac:dyDescent="0.75">
      <c r="B1536" s="100"/>
      <c r="C1536" s="101"/>
      <c r="D1536" s="102"/>
      <c r="E1536" s="103"/>
      <c r="F1536" s="104"/>
      <c r="G1536" s="105"/>
      <c r="H1536" s="106"/>
    </row>
    <row r="1537" spans="2:8" ht="20.7" customHeight="1" x14ac:dyDescent="0.75">
      <c r="B1537" s="100"/>
      <c r="C1537" s="101"/>
      <c r="D1537" s="102"/>
      <c r="E1537" s="103"/>
      <c r="F1537" s="104"/>
      <c r="G1537" s="105"/>
      <c r="H1537" s="106"/>
    </row>
    <row r="1538" spans="2:8" ht="20.7" customHeight="1" x14ac:dyDescent="0.75">
      <c r="B1538" s="100"/>
      <c r="C1538" s="101"/>
      <c r="D1538" s="102"/>
      <c r="E1538" s="103"/>
      <c r="F1538" s="104"/>
      <c r="G1538" s="105"/>
      <c r="H1538" s="106"/>
    </row>
    <row r="1539" spans="2:8" ht="20.7" customHeight="1" x14ac:dyDescent="0.75">
      <c r="B1539" s="100"/>
      <c r="C1539" s="101"/>
      <c r="D1539" s="102"/>
      <c r="E1539" s="103"/>
      <c r="F1539" s="104"/>
      <c r="G1539" s="105"/>
      <c r="H1539" s="106"/>
    </row>
    <row r="1540" spans="2:8" ht="20.7" customHeight="1" x14ac:dyDescent="0.75">
      <c r="B1540" s="100"/>
      <c r="C1540" s="101"/>
      <c r="D1540" s="102"/>
      <c r="E1540" s="103"/>
      <c r="F1540" s="104"/>
      <c r="G1540" s="105"/>
      <c r="H1540" s="106"/>
    </row>
    <row r="1541" spans="2:8" ht="20.7" customHeight="1" x14ac:dyDescent="0.75">
      <c r="B1541" s="100"/>
      <c r="C1541" s="101"/>
      <c r="D1541" s="102"/>
      <c r="E1541" s="103"/>
      <c r="F1541" s="104"/>
      <c r="G1541" s="105"/>
      <c r="H1541" s="106"/>
    </row>
    <row r="1542" spans="2:8" ht="20.7" customHeight="1" x14ac:dyDescent="0.75">
      <c r="B1542" s="100"/>
      <c r="C1542" s="101"/>
      <c r="D1542" s="102"/>
      <c r="E1542" s="103"/>
      <c r="F1542" s="104"/>
      <c r="G1542" s="105"/>
      <c r="H1542" s="106"/>
    </row>
    <row r="1543" spans="2:8" ht="20.7" customHeight="1" x14ac:dyDescent="0.75">
      <c r="B1543" s="100"/>
      <c r="C1543" s="101"/>
      <c r="D1543" s="102"/>
      <c r="E1543" s="103"/>
      <c r="F1543" s="104"/>
      <c r="G1543" s="105"/>
      <c r="H1543" s="106"/>
    </row>
    <row r="1544" spans="2:8" ht="20.7" customHeight="1" x14ac:dyDescent="0.75">
      <c r="B1544" s="100"/>
      <c r="C1544" s="101"/>
      <c r="D1544" s="102"/>
      <c r="E1544" s="103"/>
      <c r="F1544" s="104"/>
      <c r="G1544" s="105"/>
      <c r="H1544" s="106"/>
    </row>
    <row r="1545" spans="2:8" ht="20.7" customHeight="1" x14ac:dyDescent="0.75">
      <c r="B1545" s="100"/>
      <c r="C1545" s="101"/>
      <c r="D1545" s="102"/>
      <c r="E1545" s="103"/>
      <c r="F1545" s="104"/>
      <c r="G1545" s="105"/>
      <c r="H1545" s="106"/>
    </row>
    <row r="1546" spans="2:8" ht="20.7" customHeight="1" x14ac:dyDescent="0.75">
      <c r="B1546" s="100"/>
      <c r="C1546" s="101"/>
      <c r="D1546" s="102"/>
      <c r="E1546" s="103"/>
      <c r="F1546" s="104"/>
      <c r="G1546" s="105"/>
      <c r="H1546" s="106"/>
    </row>
    <row r="1547" spans="2:8" ht="20.7" customHeight="1" x14ac:dyDescent="0.75">
      <c r="B1547" s="100"/>
      <c r="C1547" s="101"/>
      <c r="D1547" s="102"/>
      <c r="E1547" s="103"/>
      <c r="F1547" s="104"/>
      <c r="G1547" s="105"/>
      <c r="H1547" s="106"/>
    </row>
    <row r="1548" spans="2:8" ht="20.7" customHeight="1" x14ac:dyDescent="0.75">
      <c r="B1548" s="100"/>
      <c r="C1548" s="101"/>
      <c r="D1548" s="102"/>
      <c r="E1548" s="103"/>
      <c r="F1548" s="104"/>
      <c r="G1548" s="105"/>
      <c r="H1548" s="106"/>
    </row>
    <row r="1549" spans="2:8" ht="20.7" customHeight="1" x14ac:dyDescent="0.75">
      <c r="B1549" s="100"/>
      <c r="C1549" s="101"/>
      <c r="D1549" s="102"/>
      <c r="E1549" s="103"/>
      <c r="F1549" s="104"/>
      <c r="G1549" s="105"/>
      <c r="H1549" s="106"/>
    </row>
    <row r="1550" spans="2:8" ht="20.7" customHeight="1" x14ac:dyDescent="0.75">
      <c r="B1550" s="100"/>
      <c r="C1550" s="101"/>
      <c r="D1550" s="102"/>
      <c r="E1550" s="103"/>
      <c r="F1550" s="104"/>
      <c r="G1550" s="105"/>
      <c r="H1550" s="106"/>
    </row>
    <row r="1551" spans="2:8" ht="20.7" customHeight="1" x14ac:dyDescent="0.75">
      <c r="B1551" s="100"/>
      <c r="C1551" s="101"/>
      <c r="D1551" s="102"/>
      <c r="E1551" s="103"/>
      <c r="F1551" s="104"/>
      <c r="G1551" s="105"/>
      <c r="H1551" s="106"/>
    </row>
    <row r="1552" spans="2:8" ht="20.7" customHeight="1" x14ac:dyDescent="0.75">
      <c r="B1552" s="100"/>
      <c r="C1552" s="101"/>
      <c r="D1552" s="102"/>
      <c r="E1552" s="103"/>
      <c r="F1552" s="104"/>
      <c r="G1552" s="105"/>
      <c r="H1552" s="106"/>
    </row>
    <row r="1553" spans="2:8" ht="20.7" customHeight="1" x14ac:dyDescent="0.75">
      <c r="B1553" s="100"/>
      <c r="C1553" s="101"/>
      <c r="D1553" s="102"/>
      <c r="E1553" s="103"/>
      <c r="F1553" s="104"/>
      <c r="G1553" s="105"/>
      <c r="H1553" s="106"/>
    </row>
    <row r="1554" spans="2:8" ht="20.7" customHeight="1" x14ac:dyDescent="0.75">
      <c r="B1554" s="100"/>
      <c r="C1554" s="101"/>
      <c r="D1554" s="102"/>
      <c r="E1554" s="103"/>
      <c r="F1554" s="104"/>
      <c r="G1554" s="105"/>
      <c r="H1554" s="106"/>
    </row>
    <row r="1555" spans="2:8" ht="20.7" customHeight="1" x14ac:dyDescent="0.75">
      <c r="B1555" s="100"/>
      <c r="C1555" s="101"/>
      <c r="D1555" s="102"/>
      <c r="E1555" s="103"/>
      <c r="F1555" s="104"/>
      <c r="G1555" s="105"/>
      <c r="H1555" s="106"/>
    </row>
    <row r="1556" spans="2:8" ht="20.7" customHeight="1" x14ac:dyDescent="0.75">
      <c r="B1556" s="100"/>
      <c r="C1556" s="101"/>
      <c r="D1556" s="102"/>
      <c r="E1556" s="103"/>
      <c r="F1556" s="104"/>
      <c r="G1556" s="105"/>
      <c r="H1556" s="106"/>
    </row>
    <row r="1557" spans="2:8" ht="20.7" customHeight="1" x14ac:dyDescent="0.75">
      <c r="B1557" s="100"/>
      <c r="C1557" s="101"/>
      <c r="D1557" s="102"/>
      <c r="E1557" s="103"/>
      <c r="F1557" s="104"/>
      <c r="G1557" s="105"/>
      <c r="H1557" s="106"/>
    </row>
    <row r="1558" spans="2:8" ht="20.7" customHeight="1" x14ac:dyDescent="0.75">
      <c r="B1558" s="100"/>
      <c r="C1558" s="101"/>
      <c r="D1558" s="102"/>
      <c r="E1558" s="103"/>
      <c r="F1558" s="104"/>
      <c r="G1558" s="105"/>
      <c r="H1558" s="106"/>
    </row>
    <row r="1559" spans="2:8" ht="20.7" customHeight="1" x14ac:dyDescent="0.75">
      <c r="B1559" s="100"/>
      <c r="C1559" s="101"/>
      <c r="D1559" s="102"/>
      <c r="E1559" s="103"/>
      <c r="F1559" s="104"/>
      <c r="G1559" s="105"/>
      <c r="H1559" s="106"/>
    </row>
    <row r="1560" spans="2:8" ht="20.7" customHeight="1" x14ac:dyDescent="0.75">
      <c r="B1560" s="100"/>
      <c r="C1560" s="101"/>
      <c r="D1560" s="102"/>
      <c r="E1560" s="103"/>
      <c r="F1560" s="104"/>
      <c r="G1560" s="105"/>
      <c r="H1560" s="106"/>
    </row>
    <row r="1561" spans="2:8" ht="20.7" customHeight="1" x14ac:dyDescent="0.75">
      <c r="B1561" s="100"/>
      <c r="C1561" s="101"/>
      <c r="D1561" s="102"/>
      <c r="E1561" s="103"/>
      <c r="F1561" s="104"/>
      <c r="G1561" s="105"/>
      <c r="H1561" s="106"/>
    </row>
    <row r="1562" spans="2:8" ht="20.7" customHeight="1" x14ac:dyDescent="0.75">
      <c r="B1562" s="100"/>
      <c r="C1562" s="101"/>
      <c r="D1562" s="102"/>
      <c r="E1562" s="103"/>
      <c r="F1562" s="104"/>
      <c r="G1562" s="105"/>
      <c r="H1562" s="106"/>
    </row>
    <row r="1563" spans="2:8" ht="20.7" customHeight="1" x14ac:dyDescent="0.75">
      <c r="B1563" s="100"/>
      <c r="C1563" s="101"/>
      <c r="D1563" s="102"/>
      <c r="E1563" s="103"/>
      <c r="F1563" s="104"/>
      <c r="G1563" s="105"/>
      <c r="H1563" s="106"/>
    </row>
    <row r="1564" spans="2:8" ht="20.7" customHeight="1" x14ac:dyDescent="0.75">
      <c r="B1564" s="100"/>
      <c r="C1564" s="101"/>
      <c r="D1564" s="102"/>
      <c r="E1564" s="103"/>
      <c r="F1564" s="104"/>
      <c r="G1564" s="105"/>
      <c r="H1564" s="106"/>
    </row>
    <row r="1565" spans="2:8" ht="20.7" customHeight="1" x14ac:dyDescent="0.75">
      <c r="B1565" s="100"/>
      <c r="C1565" s="101"/>
      <c r="D1565" s="102"/>
      <c r="E1565" s="103"/>
      <c r="F1565" s="104"/>
      <c r="G1565" s="105"/>
      <c r="H1565" s="106"/>
    </row>
    <row r="1566" spans="2:8" ht="20.7" customHeight="1" x14ac:dyDescent="0.75">
      <c r="B1566" s="100"/>
      <c r="C1566" s="101"/>
      <c r="D1566" s="102"/>
      <c r="E1566" s="103"/>
      <c r="F1566" s="104"/>
      <c r="G1566" s="105"/>
      <c r="H1566" s="106"/>
    </row>
    <row r="1567" spans="2:8" ht="20.7" customHeight="1" x14ac:dyDescent="0.75">
      <c r="B1567" s="100"/>
      <c r="C1567" s="101"/>
      <c r="D1567" s="102"/>
      <c r="E1567" s="103"/>
      <c r="F1567" s="104"/>
      <c r="G1567" s="105"/>
      <c r="H1567" s="106"/>
    </row>
    <row r="1568" spans="2:8" ht="20.7" customHeight="1" x14ac:dyDescent="0.75">
      <c r="B1568" s="100"/>
      <c r="C1568" s="101"/>
      <c r="D1568" s="102"/>
      <c r="E1568" s="103"/>
      <c r="F1568" s="104"/>
      <c r="G1568" s="105"/>
      <c r="H1568" s="106"/>
    </row>
    <row r="1569" spans="2:8" ht="20.7" customHeight="1" x14ac:dyDescent="0.75">
      <c r="B1569" s="100"/>
      <c r="C1569" s="101"/>
      <c r="D1569" s="102"/>
      <c r="E1569" s="103"/>
      <c r="F1569" s="104"/>
      <c r="G1569" s="105"/>
      <c r="H1569" s="106"/>
    </row>
    <row r="1570" spans="2:8" ht="20.7" customHeight="1" x14ac:dyDescent="0.75">
      <c r="B1570" s="100"/>
      <c r="C1570" s="101"/>
      <c r="D1570" s="102"/>
      <c r="E1570" s="103"/>
      <c r="F1570" s="104"/>
      <c r="G1570" s="105"/>
      <c r="H1570" s="106"/>
    </row>
    <row r="1571" spans="2:8" ht="20.7" customHeight="1" x14ac:dyDescent="0.75">
      <c r="B1571" s="100"/>
      <c r="C1571" s="101"/>
      <c r="D1571" s="102"/>
      <c r="E1571" s="103"/>
      <c r="F1571" s="104"/>
      <c r="G1571" s="105"/>
      <c r="H1571" s="106"/>
    </row>
    <row r="1572" spans="2:8" ht="20.7" customHeight="1" x14ac:dyDescent="0.75">
      <c r="B1572" s="100"/>
      <c r="C1572" s="101"/>
      <c r="D1572" s="102"/>
      <c r="E1572" s="103"/>
      <c r="F1572" s="104"/>
      <c r="G1572" s="105"/>
      <c r="H1572" s="106"/>
    </row>
    <row r="1573" spans="2:8" ht="20.7" customHeight="1" x14ac:dyDescent="0.75">
      <c r="B1573" s="100"/>
      <c r="C1573" s="101"/>
      <c r="D1573" s="102"/>
      <c r="E1573" s="103"/>
      <c r="F1573" s="104"/>
      <c r="G1573" s="105"/>
      <c r="H1573" s="106"/>
    </row>
    <row r="1574" spans="2:8" ht="20.7" customHeight="1" x14ac:dyDescent="0.75">
      <c r="B1574" s="100"/>
      <c r="C1574" s="101"/>
      <c r="D1574" s="102"/>
      <c r="E1574" s="103"/>
      <c r="F1574" s="104"/>
      <c r="G1574" s="105"/>
      <c r="H1574" s="106"/>
    </row>
    <row r="1575" spans="2:8" ht="20.7" customHeight="1" x14ac:dyDescent="0.75">
      <c r="B1575" s="100"/>
      <c r="C1575" s="101"/>
      <c r="D1575" s="102"/>
      <c r="E1575" s="103"/>
      <c r="F1575" s="104"/>
      <c r="G1575" s="105"/>
      <c r="H1575" s="106"/>
    </row>
    <row r="1576" spans="2:8" ht="20.7" customHeight="1" x14ac:dyDescent="0.75">
      <c r="B1576" s="100"/>
      <c r="C1576" s="101"/>
      <c r="D1576" s="102"/>
      <c r="E1576" s="103"/>
      <c r="F1576" s="104"/>
      <c r="G1576" s="105"/>
      <c r="H1576" s="106"/>
    </row>
    <row r="1577" spans="2:8" ht="20.7" customHeight="1" x14ac:dyDescent="0.75">
      <c r="B1577" s="100"/>
      <c r="C1577" s="101"/>
      <c r="D1577" s="102"/>
      <c r="E1577" s="103"/>
      <c r="F1577" s="104"/>
      <c r="G1577" s="105"/>
      <c r="H1577" s="106"/>
    </row>
    <row r="1578" spans="2:8" ht="20.7" customHeight="1" x14ac:dyDescent="0.75">
      <c r="B1578" s="100"/>
      <c r="C1578" s="101"/>
      <c r="D1578" s="102"/>
      <c r="E1578" s="103"/>
      <c r="F1578" s="104"/>
      <c r="G1578" s="105"/>
      <c r="H1578" s="106"/>
    </row>
    <row r="1579" spans="2:8" ht="20.7" customHeight="1" x14ac:dyDescent="0.75">
      <c r="B1579" s="100"/>
      <c r="C1579" s="101"/>
      <c r="D1579" s="102"/>
      <c r="E1579" s="103"/>
      <c r="F1579" s="104"/>
      <c r="G1579" s="105"/>
      <c r="H1579" s="106"/>
    </row>
    <row r="1580" spans="2:8" ht="20.7" customHeight="1" x14ac:dyDescent="0.75">
      <c r="B1580" s="100"/>
      <c r="C1580" s="101"/>
      <c r="D1580" s="102"/>
      <c r="E1580" s="103"/>
      <c r="F1580" s="104"/>
      <c r="G1580" s="105"/>
      <c r="H1580" s="106"/>
    </row>
    <row r="1581" spans="2:8" ht="20.7" customHeight="1" x14ac:dyDescent="0.75">
      <c r="B1581" s="100"/>
      <c r="C1581" s="101"/>
      <c r="D1581" s="102"/>
      <c r="E1581" s="103"/>
      <c r="F1581" s="104"/>
      <c r="G1581" s="105"/>
      <c r="H1581" s="106"/>
    </row>
    <row r="1582" spans="2:8" ht="20.7" customHeight="1" x14ac:dyDescent="0.75">
      <c r="B1582" s="100"/>
      <c r="C1582" s="101"/>
      <c r="D1582" s="102"/>
      <c r="E1582" s="103"/>
      <c r="F1582" s="104"/>
      <c r="G1582" s="105"/>
      <c r="H1582" s="106"/>
    </row>
    <row r="1583" spans="2:8" ht="20.7" customHeight="1" x14ac:dyDescent="0.75">
      <c r="B1583" s="100"/>
      <c r="C1583" s="101"/>
      <c r="D1583" s="102"/>
      <c r="E1583" s="103"/>
      <c r="F1583" s="104"/>
      <c r="G1583" s="105"/>
      <c r="H1583" s="106"/>
    </row>
    <row r="1584" spans="2:8" ht="20.7" customHeight="1" x14ac:dyDescent="0.75">
      <c r="B1584" s="100"/>
      <c r="C1584" s="101"/>
      <c r="D1584" s="102"/>
      <c r="E1584" s="103"/>
      <c r="F1584" s="104"/>
      <c r="G1584" s="105"/>
      <c r="H1584" s="106"/>
    </row>
    <row r="1585" spans="2:8" ht="20.7" customHeight="1" x14ac:dyDescent="0.75">
      <c r="B1585" s="100"/>
      <c r="C1585" s="101"/>
      <c r="D1585" s="102"/>
      <c r="E1585" s="103"/>
      <c r="F1585" s="104"/>
      <c r="G1585" s="105"/>
      <c r="H1585" s="106"/>
    </row>
    <row r="1586" spans="2:8" ht="20.7" customHeight="1" x14ac:dyDescent="0.75">
      <c r="B1586" s="100"/>
      <c r="C1586" s="101"/>
      <c r="D1586" s="102"/>
      <c r="E1586" s="103"/>
      <c r="F1586" s="104"/>
      <c r="G1586" s="105"/>
      <c r="H1586" s="106"/>
    </row>
    <row r="1587" spans="2:8" ht="20.7" customHeight="1" x14ac:dyDescent="0.75">
      <c r="B1587" s="100"/>
      <c r="C1587" s="101"/>
      <c r="D1587" s="102"/>
      <c r="E1587" s="103"/>
      <c r="F1587" s="104"/>
      <c r="G1587" s="105"/>
      <c r="H1587" s="106"/>
    </row>
    <row r="1588" spans="2:8" ht="20.7" customHeight="1" x14ac:dyDescent="0.75">
      <c r="B1588" s="100"/>
      <c r="C1588" s="101"/>
      <c r="D1588" s="102"/>
      <c r="E1588" s="103"/>
      <c r="F1588" s="104"/>
      <c r="G1588" s="105"/>
      <c r="H1588" s="106"/>
    </row>
    <row r="1589" spans="2:8" ht="20.7" customHeight="1" x14ac:dyDescent="0.75">
      <c r="B1589" s="100"/>
      <c r="C1589" s="101"/>
      <c r="D1589" s="102"/>
      <c r="E1589" s="103"/>
      <c r="F1589" s="104"/>
      <c r="G1589" s="105"/>
      <c r="H1589" s="106"/>
    </row>
    <row r="1590" spans="2:8" ht="20.7" customHeight="1" x14ac:dyDescent="0.75">
      <c r="B1590" s="100"/>
      <c r="C1590" s="101"/>
      <c r="D1590" s="102"/>
      <c r="E1590" s="103"/>
      <c r="F1590" s="104"/>
      <c r="G1590" s="105"/>
      <c r="H1590" s="106"/>
    </row>
    <row r="1591" spans="2:8" ht="20.7" customHeight="1" x14ac:dyDescent="0.75">
      <c r="B1591" s="100"/>
      <c r="C1591" s="101"/>
      <c r="D1591" s="102"/>
      <c r="E1591" s="103"/>
      <c r="F1591" s="104"/>
      <c r="G1591" s="105"/>
      <c r="H1591" s="106"/>
    </row>
    <row r="1592" spans="2:8" ht="20.7" customHeight="1" x14ac:dyDescent="0.75">
      <c r="B1592" s="100"/>
      <c r="C1592" s="101"/>
      <c r="D1592" s="102"/>
      <c r="E1592" s="103"/>
      <c r="F1592" s="104"/>
      <c r="G1592" s="105"/>
      <c r="H1592" s="106"/>
    </row>
    <row r="1593" spans="2:8" ht="20.7" customHeight="1" x14ac:dyDescent="0.75">
      <c r="B1593" s="100"/>
      <c r="C1593" s="101"/>
      <c r="D1593" s="102"/>
      <c r="E1593" s="103"/>
      <c r="F1593" s="104"/>
      <c r="G1593" s="105"/>
      <c r="H1593" s="106"/>
    </row>
    <row r="1594" spans="2:8" ht="20.7" customHeight="1" x14ac:dyDescent="0.75">
      <c r="B1594" s="100"/>
      <c r="C1594" s="101"/>
      <c r="D1594" s="102"/>
      <c r="E1594" s="103"/>
      <c r="F1594" s="104"/>
      <c r="G1594" s="105"/>
      <c r="H1594" s="106"/>
    </row>
    <row r="1595" spans="2:8" ht="20.7" customHeight="1" x14ac:dyDescent="0.75">
      <c r="B1595" s="100"/>
      <c r="C1595" s="101"/>
      <c r="D1595" s="102"/>
      <c r="E1595" s="103"/>
      <c r="F1595" s="104"/>
      <c r="G1595" s="105"/>
      <c r="H1595" s="106"/>
    </row>
    <row r="1596" spans="2:8" ht="20.7" customHeight="1" x14ac:dyDescent="0.75">
      <c r="B1596" s="100"/>
      <c r="C1596" s="101"/>
      <c r="D1596" s="102"/>
      <c r="E1596" s="103"/>
      <c r="F1596" s="104"/>
      <c r="G1596" s="105"/>
      <c r="H1596" s="106"/>
    </row>
    <row r="1597" spans="2:8" ht="20.7" customHeight="1" x14ac:dyDescent="0.75">
      <c r="B1597" s="100"/>
      <c r="C1597" s="101"/>
      <c r="D1597" s="102"/>
      <c r="E1597" s="103"/>
      <c r="F1597" s="104"/>
      <c r="G1597" s="105"/>
      <c r="H1597" s="106"/>
    </row>
    <row r="1598" spans="2:8" ht="20.7" customHeight="1" x14ac:dyDescent="0.75">
      <c r="B1598" s="100"/>
      <c r="C1598" s="101"/>
      <c r="D1598" s="102"/>
      <c r="E1598" s="103"/>
      <c r="F1598" s="104"/>
      <c r="G1598" s="105"/>
      <c r="H1598" s="106"/>
    </row>
    <row r="1599" spans="2:8" ht="20.7" customHeight="1" x14ac:dyDescent="0.75">
      <c r="B1599" s="100"/>
      <c r="C1599" s="101"/>
      <c r="D1599" s="102"/>
      <c r="E1599" s="103"/>
      <c r="F1599" s="104"/>
      <c r="G1599" s="105"/>
      <c r="H1599" s="106"/>
    </row>
    <row r="1600" spans="2:8" ht="20.7" customHeight="1" x14ac:dyDescent="0.75">
      <c r="B1600" s="100"/>
      <c r="C1600" s="101"/>
      <c r="D1600" s="102"/>
      <c r="E1600" s="103"/>
      <c r="F1600" s="104"/>
      <c r="G1600" s="105"/>
      <c r="H1600" s="106"/>
    </row>
    <row r="1601" spans="2:8" ht="20.7" customHeight="1" x14ac:dyDescent="0.75">
      <c r="B1601" s="100"/>
      <c r="C1601" s="101"/>
      <c r="D1601" s="102"/>
      <c r="E1601" s="103"/>
      <c r="F1601" s="104"/>
      <c r="G1601" s="105"/>
      <c r="H1601" s="106"/>
    </row>
    <row r="1602" spans="2:8" ht="20.7" customHeight="1" x14ac:dyDescent="0.75">
      <c r="B1602" s="100"/>
      <c r="C1602" s="101"/>
      <c r="D1602" s="102"/>
      <c r="E1602" s="103"/>
      <c r="F1602" s="104"/>
      <c r="G1602" s="105"/>
      <c r="H1602" s="106"/>
    </row>
    <row r="1603" spans="2:8" ht="20.7" customHeight="1" x14ac:dyDescent="0.75">
      <c r="B1603" s="100"/>
      <c r="C1603" s="101"/>
      <c r="D1603" s="102"/>
      <c r="E1603" s="103"/>
      <c r="F1603" s="104"/>
      <c r="G1603" s="105"/>
      <c r="H1603" s="106"/>
    </row>
    <row r="1604" spans="2:8" ht="20.7" customHeight="1" x14ac:dyDescent="0.75">
      <c r="B1604" s="100"/>
      <c r="C1604" s="101"/>
      <c r="D1604" s="102"/>
      <c r="E1604" s="103"/>
      <c r="F1604" s="104"/>
      <c r="G1604" s="105"/>
      <c r="H1604" s="106"/>
    </row>
    <row r="1605" spans="2:8" ht="20.7" customHeight="1" x14ac:dyDescent="0.75">
      <c r="B1605" s="100"/>
      <c r="C1605" s="101"/>
      <c r="D1605" s="102"/>
      <c r="E1605" s="103"/>
      <c r="F1605" s="104"/>
      <c r="G1605" s="105"/>
      <c r="H1605" s="106"/>
    </row>
    <row r="1606" spans="2:8" ht="20.7" customHeight="1" x14ac:dyDescent="0.75">
      <c r="B1606" s="100"/>
      <c r="C1606" s="101"/>
      <c r="D1606" s="102"/>
      <c r="E1606" s="103"/>
      <c r="F1606" s="104"/>
      <c r="G1606" s="105"/>
      <c r="H1606" s="106"/>
    </row>
    <row r="1607" spans="2:8" ht="20.7" customHeight="1" x14ac:dyDescent="0.75">
      <c r="B1607" s="100"/>
      <c r="C1607" s="101"/>
      <c r="D1607" s="102"/>
      <c r="E1607" s="103"/>
      <c r="F1607" s="104"/>
      <c r="G1607" s="105"/>
      <c r="H1607" s="106"/>
    </row>
    <row r="1608" spans="2:8" ht="20.7" customHeight="1" x14ac:dyDescent="0.75">
      <c r="B1608" s="100"/>
      <c r="C1608" s="101"/>
      <c r="D1608" s="102"/>
      <c r="E1608" s="103"/>
      <c r="F1608" s="104"/>
      <c r="G1608" s="105"/>
      <c r="H1608" s="106"/>
    </row>
    <row r="1609" spans="2:8" ht="20.7" customHeight="1" x14ac:dyDescent="0.75">
      <c r="B1609" s="100"/>
      <c r="C1609" s="101"/>
      <c r="D1609" s="102"/>
      <c r="E1609" s="103"/>
      <c r="F1609" s="104"/>
      <c r="G1609" s="105"/>
      <c r="H1609" s="106"/>
    </row>
    <row r="1610" spans="2:8" ht="20.7" customHeight="1" x14ac:dyDescent="0.75">
      <c r="B1610" s="100"/>
      <c r="C1610" s="101"/>
      <c r="D1610" s="102"/>
      <c r="E1610" s="103"/>
      <c r="F1610" s="104"/>
      <c r="G1610" s="105"/>
      <c r="H1610" s="106"/>
    </row>
    <row r="1611" spans="2:8" ht="20.7" customHeight="1" x14ac:dyDescent="0.75">
      <c r="B1611" s="100"/>
      <c r="C1611" s="101"/>
      <c r="D1611" s="102"/>
      <c r="E1611" s="103"/>
      <c r="F1611" s="104"/>
      <c r="G1611" s="105"/>
      <c r="H1611" s="106"/>
    </row>
    <row r="1612" spans="2:8" ht="20.7" customHeight="1" x14ac:dyDescent="0.75">
      <c r="B1612" s="100"/>
      <c r="C1612" s="101"/>
      <c r="D1612" s="102"/>
      <c r="E1612" s="103"/>
      <c r="F1612" s="104"/>
      <c r="G1612" s="105"/>
      <c r="H1612" s="106"/>
    </row>
    <row r="1613" spans="2:8" ht="20.7" customHeight="1" x14ac:dyDescent="0.75">
      <c r="B1613" s="100"/>
      <c r="C1613" s="101"/>
      <c r="D1613" s="102"/>
      <c r="E1613" s="103"/>
      <c r="F1613" s="104"/>
      <c r="G1613" s="105"/>
      <c r="H1613" s="106"/>
    </row>
    <row r="1614" spans="2:8" ht="20.7" customHeight="1" x14ac:dyDescent="0.75">
      <c r="B1614" s="100"/>
      <c r="C1614" s="101"/>
      <c r="D1614" s="102"/>
      <c r="E1614" s="103"/>
      <c r="F1614" s="104"/>
      <c r="G1614" s="105"/>
      <c r="H1614" s="106"/>
    </row>
    <row r="1615" spans="2:8" ht="20.7" customHeight="1" x14ac:dyDescent="0.75">
      <c r="B1615" s="100"/>
      <c r="C1615" s="101"/>
      <c r="D1615" s="102"/>
      <c r="E1615" s="103"/>
      <c r="F1615" s="104"/>
      <c r="G1615" s="105"/>
      <c r="H1615" s="106"/>
    </row>
    <row r="1616" spans="2:8" ht="20.7" customHeight="1" x14ac:dyDescent="0.75">
      <c r="B1616" s="100"/>
      <c r="C1616" s="101"/>
      <c r="D1616" s="102"/>
      <c r="E1616" s="103"/>
      <c r="F1616" s="104"/>
      <c r="G1616" s="105"/>
      <c r="H1616" s="106"/>
    </row>
    <row r="1617" spans="2:8" ht="20.7" customHeight="1" x14ac:dyDescent="0.75">
      <c r="B1617" s="100"/>
      <c r="C1617" s="101"/>
      <c r="D1617" s="102"/>
      <c r="E1617" s="103"/>
      <c r="F1617" s="104"/>
      <c r="G1617" s="105"/>
      <c r="H1617" s="106"/>
    </row>
    <row r="1618" spans="2:8" ht="20.7" customHeight="1" x14ac:dyDescent="0.75">
      <c r="B1618" s="100"/>
      <c r="C1618" s="101"/>
      <c r="D1618" s="102"/>
      <c r="E1618" s="103"/>
      <c r="F1618" s="104"/>
      <c r="G1618" s="105"/>
      <c r="H1618" s="106"/>
    </row>
    <row r="1619" spans="2:8" ht="20.7" customHeight="1" x14ac:dyDescent="0.75">
      <c r="B1619" s="100"/>
      <c r="C1619" s="101"/>
      <c r="D1619" s="102"/>
      <c r="E1619" s="103"/>
      <c r="F1619" s="104"/>
      <c r="G1619" s="105"/>
      <c r="H1619" s="106"/>
    </row>
    <row r="1620" spans="2:8" ht="20.7" customHeight="1" x14ac:dyDescent="0.75">
      <c r="B1620" s="100"/>
      <c r="C1620" s="101"/>
      <c r="D1620" s="102"/>
      <c r="E1620" s="103"/>
      <c r="F1620" s="104"/>
      <c r="G1620" s="105"/>
      <c r="H1620" s="106"/>
    </row>
    <row r="1621" spans="2:8" ht="20.7" customHeight="1" x14ac:dyDescent="0.75">
      <c r="B1621" s="100"/>
      <c r="C1621" s="101"/>
      <c r="D1621" s="102"/>
      <c r="E1621" s="103"/>
      <c r="F1621" s="104"/>
      <c r="G1621" s="105"/>
      <c r="H1621" s="106"/>
    </row>
    <row r="1622" spans="2:8" ht="20.7" customHeight="1" x14ac:dyDescent="0.75">
      <c r="B1622" s="100"/>
      <c r="C1622" s="101"/>
      <c r="D1622" s="102"/>
      <c r="E1622" s="103"/>
      <c r="F1622" s="104"/>
      <c r="G1622" s="105"/>
      <c r="H1622" s="106"/>
    </row>
    <row r="1623" spans="2:8" ht="20.7" customHeight="1" x14ac:dyDescent="0.75">
      <c r="B1623" s="100"/>
      <c r="C1623" s="101"/>
      <c r="D1623" s="102"/>
      <c r="E1623" s="103"/>
      <c r="F1623" s="104"/>
      <c r="G1623" s="105"/>
      <c r="H1623" s="106"/>
    </row>
    <row r="1624" spans="2:8" ht="20.7" customHeight="1" x14ac:dyDescent="0.75">
      <c r="B1624" s="100"/>
      <c r="C1624" s="101"/>
      <c r="D1624" s="102"/>
      <c r="E1624" s="103"/>
      <c r="F1624" s="104"/>
      <c r="G1624" s="105"/>
      <c r="H1624" s="106"/>
    </row>
    <row r="1625" spans="2:8" ht="20.7" customHeight="1" x14ac:dyDescent="0.75">
      <c r="B1625" s="100"/>
      <c r="C1625" s="101"/>
      <c r="D1625" s="102"/>
      <c r="E1625" s="103"/>
      <c r="F1625" s="104"/>
      <c r="G1625" s="105"/>
      <c r="H1625" s="106"/>
    </row>
    <row r="1626" spans="2:8" ht="20.7" customHeight="1" x14ac:dyDescent="0.75">
      <c r="B1626" s="100"/>
      <c r="C1626" s="101"/>
      <c r="D1626" s="102"/>
      <c r="E1626" s="103"/>
      <c r="F1626" s="104"/>
      <c r="G1626" s="105"/>
      <c r="H1626" s="106"/>
    </row>
    <row r="1627" spans="2:8" ht="20.7" customHeight="1" x14ac:dyDescent="0.75">
      <c r="B1627" s="100"/>
      <c r="C1627" s="101"/>
      <c r="D1627" s="102"/>
      <c r="E1627" s="103"/>
      <c r="F1627" s="104"/>
      <c r="G1627" s="105"/>
      <c r="H1627" s="106"/>
    </row>
    <row r="1628" spans="2:8" ht="20.7" customHeight="1" x14ac:dyDescent="0.75">
      <c r="B1628" s="100"/>
      <c r="C1628" s="101"/>
      <c r="D1628" s="102"/>
      <c r="E1628" s="103"/>
      <c r="F1628" s="104"/>
      <c r="G1628" s="105"/>
      <c r="H1628" s="106"/>
    </row>
    <row r="1629" spans="2:8" ht="20.7" customHeight="1" x14ac:dyDescent="0.75">
      <c r="B1629" s="100"/>
      <c r="C1629" s="101"/>
      <c r="D1629" s="102"/>
      <c r="E1629" s="103"/>
      <c r="F1629" s="104"/>
      <c r="G1629" s="105"/>
      <c r="H1629" s="106"/>
    </row>
    <row r="1630" spans="2:8" ht="20.7" customHeight="1" x14ac:dyDescent="0.75">
      <c r="B1630" s="100"/>
      <c r="C1630" s="101"/>
      <c r="D1630" s="102"/>
      <c r="E1630" s="103"/>
      <c r="F1630" s="104"/>
      <c r="G1630" s="105"/>
      <c r="H1630" s="106"/>
    </row>
    <row r="1631" spans="2:8" ht="20.7" customHeight="1" x14ac:dyDescent="0.75">
      <c r="B1631" s="100"/>
      <c r="C1631" s="101"/>
      <c r="D1631" s="102"/>
      <c r="E1631" s="103"/>
      <c r="F1631" s="104"/>
      <c r="G1631" s="105"/>
      <c r="H1631" s="106"/>
    </row>
    <row r="1632" spans="2:8" ht="20.7" customHeight="1" x14ac:dyDescent="0.75">
      <c r="B1632" s="100"/>
      <c r="C1632" s="101"/>
      <c r="D1632" s="102"/>
      <c r="E1632" s="103"/>
      <c r="F1632" s="104"/>
      <c r="G1632" s="105"/>
      <c r="H1632" s="106"/>
    </row>
    <row r="1633" spans="2:8" ht="20.7" customHeight="1" x14ac:dyDescent="0.75">
      <c r="B1633" s="100"/>
      <c r="C1633" s="101"/>
      <c r="D1633" s="102"/>
      <c r="E1633" s="103"/>
      <c r="F1633" s="104"/>
      <c r="G1633" s="105"/>
      <c r="H1633" s="106"/>
    </row>
    <row r="1634" spans="2:8" ht="20.7" customHeight="1" x14ac:dyDescent="0.75">
      <c r="B1634" s="100"/>
      <c r="C1634" s="101"/>
      <c r="D1634" s="102"/>
      <c r="E1634" s="103"/>
      <c r="F1634" s="104"/>
      <c r="G1634" s="105"/>
      <c r="H1634" s="106"/>
    </row>
    <row r="1635" spans="2:8" ht="20.7" customHeight="1" x14ac:dyDescent="0.75">
      <c r="B1635" s="100"/>
      <c r="C1635" s="101"/>
      <c r="D1635" s="102"/>
      <c r="E1635" s="103"/>
      <c r="F1635" s="104"/>
      <c r="G1635" s="105"/>
      <c r="H1635" s="106"/>
    </row>
    <row r="1636" spans="2:8" ht="20.7" customHeight="1" x14ac:dyDescent="0.75">
      <c r="B1636" s="100"/>
      <c r="C1636" s="101"/>
      <c r="D1636" s="102"/>
      <c r="E1636" s="103"/>
      <c r="F1636" s="104"/>
      <c r="G1636" s="105"/>
      <c r="H1636" s="106"/>
    </row>
    <row r="1637" spans="2:8" ht="20.7" customHeight="1" x14ac:dyDescent="0.75">
      <c r="B1637" s="100"/>
      <c r="C1637" s="101"/>
      <c r="D1637" s="102"/>
      <c r="E1637" s="103"/>
      <c r="F1637" s="104"/>
      <c r="G1637" s="105"/>
      <c r="H1637" s="106"/>
    </row>
    <row r="1638" spans="2:8" ht="20.7" customHeight="1" x14ac:dyDescent="0.75">
      <c r="B1638" s="100"/>
      <c r="C1638" s="101"/>
      <c r="D1638" s="102"/>
      <c r="E1638" s="103"/>
      <c r="F1638" s="104"/>
      <c r="G1638" s="105"/>
      <c r="H1638" s="106"/>
    </row>
    <row r="1639" spans="2:8" ht="20.7" customHeight="1" x14ac:dyDescent="0.75">
      <c r="B1639" s="100"/>
      <c r="C1639" s="101"/>
      <c r="D1639" s="102"/>
      <c r="E1639" s="103"/>
      <c r="F1639" s="104"/>
      <c r="G1639" s="105"/>
      <c r="H1639" s="106"/>
    </row>
    <row r="1640" spans="2:8" ht="20.7" customHeight="1" x14ac:dyDescent="0.75">
      <c r="B1640" s="100"/>
      <c r="C1640" s="101"/>
      <c r="D1640" s="102"/>
      <c r="E1640" s="103"/>
      <c r="F1640" s="104"/>
      <c r="G1640" s="105"/>
      <c r="H1640" s="106"/>
    </row>
    <row r="1641" spans="2:8" ht="20.7" customHeight="1" x14ac:dyDescent="0.75">
      <c r="B1641" s="100"/>
      <c r="C1641" s="101"/>
      <c r="D1641" s="102"/>
      <c r="E1641" s="103"/>
      <c r="F1641" s="104"/>
      <c r="G1641" s="105"/>
      <c r="H1641" s="106"/>
    </row>
    <row r="1642" spans="2:8" ht="20.7" customHeight="1" x14ac:dyDescent="0.75">
      <c r="B1642" s="100"/>
      <c r="C1642" s="101"/>
      <c r="D1642" s="102"/>
      <c r="E1642" s="103"/>
      <c r="F1642" s="104"/>
      <c r="G1642" s="105"/>
      <c r="H1642" s="106"/>
    </row>
    <row r="1643" spans="2:8" ht="20.7" customHeight="1" x14ac:dyDescent="0.75">
      <c r="B1643" s="100"/>
      <c r="C1643" s="101"/>
      <c r="D1643" s="102"/>
      <c r="E1643" s="103"/>
      <c r="F1643" s="104"/>
      <c r="G1643" s="105"/>
      <c r="H1643" s="106"/>
    </row>
    <row r="1644" spans="2:8" ht="20.7" customHeight="1" x14ac:dyDescent="0.75">
      <c r="B1644" s="100"/>
      <c r="C1644" s="101"/>
      <c r="D1644" s="102"/>
      <c r="E1644" s="103"/>
      <c r="F1644" s="104"/>
      <c r="G1644" s="105"/>
      <c r="H1644" s="106"/>
    </row>
    <row r="1645" spans="2:8" ht="20.7" customHeight="1" x14ac:dyDescent="0.75">
      <c r="B1645" s="100"/>
      <c r="C1645" s="101"/>
      <c r="D1645" s="102"/>
      <c r="E1645" s="103"/>
      <c r="F1645" s="104"/>
      <c r="G1645" s="105"/>
      <c r="H1645" s="106"/>
    </row>
    <row r="1646" spans="2:8" ht="20.7" customHeight="1" x14ac:dyDescent="0.75">
      <c r="B1646" s="100"/>
      <c r="C1646" s="101"/>
      <c r="D1646" s="102"/>
      <c r="E1646" s="103"/>
      <c r="F1646" s="104"/>
      <c r="G1646" s="105"/>
      <c r="H1646" s="106"/>
    </row>
    <row r="1647" spans="2:8" ht="20.7" customHeight="1" x14ac:dyDescent="0.75">
      <c r="B1647" s="100"/>
      <c r="C1647" s="101"/>
      <c r="D1647" s="102"/>
      <c r="E1647" s="103"/>
      <c r="F1647" s="104"/>
      <c r="G1647" s="105"/>
      <c r="H1647" s="106"/>
    </row>
    <row r="1648" spans="2:8" ht="20.7" customHeight="1" x14ac:dyDescent="0.75">
      <c r="B1648" s="100"/>
      <c r="C1648" s="101"/>
      <c r="D1648" s="102"/>
      <c r="E1648" s="103"/>
      <c r="F1648" s="104"/>
      <c r="G1648" s="105"/>
      <c r="H1648" s="106"/>
    </row>
    <row r="1649" spans="2:8" ht="20.7" customHeight="1" x14ac:dyDescent="0.75">
      <c r="B1649" s="100"/>
      <c r="C1649" s="101"/>
      <c r="D1649" s="102"/>
      <c r="E1649" s="103"/>
      <c r="F1649" s="104"/>
      <c r="G1649" s="105"/>
      <c r="H1649" s="106"/>
    </row>
    <row r="1650" spans="2:8" ht="20.7" customHeight="1" x14ac:dyDescent="0.75">
      <c r="B1650" s="100"/>
      <c r="C1650" s="101"/>
      <c r="D1650" s="102"/>
      <c r="E1650" s="103"/>
      <c r="F1650" s="104"/>
      <c r="G1650" s="105"/>
      <c r="H1650" s="106"/>
    </row>
    <row r="1651" spans="2:8" ht="20.7" customHeight="1" x14ac:dyDescent="0.75">
      <c r="B1651" s="100"/>
      <c r="C1651" s="101"/>
      <c r="D1651" s="102"/>
      <c r="E1651" s="103"/>
      <c r="F1651" s="104"/>
      <c r="G1651" s="105"/>
      <c r="H1651" s="106"/>
    </row>
    <row r="1652" spans="2:8" ht="20.7" customHeight="1" x14ac:dyDescent="0.75">
      <c r="B1652" s="100"/>
      <c r="C1652" s="101"/>
      <c r="D1652" s="102"/>
      <c r="E1652" s="103"/>
      <c r="F1652" s="104"/>
      <c r="G1652" s="105"/>
      <c r="H1652" s="106"/>
    </row>
    <row r="1653" spans="2:8" ht="20.7" customHeight="1" x14ac:dyDescent="0.75">
      <c r="B1653" s="100"/>
      <c r="C1653" s="101"/>
      <c r="D1653" s="102"/>
      <c r="E1653" s="103"/>
      <c r="F1653" s="104"/>
      <c r="G1653" s="105"/>
      <c r="H1653" s="106"/>
    </row>
    <row r="1654" spans="2:8" ht="20.7" customHeight="1" x14ac:dyDescent="0.75">
      <c r="B1654" s="100"/>
      <c r="C1654" s="101"/>
      <c r="D1654" s="102"/>
      <c r="E1654" s="103"/>
      <c r="F1654" s="104"/>
      <c r="G1654" s="105"/>
      <c r="H1654" s="106"/>
    </row>
    <row r="1655" spans="2:8" ht="20.7" customHeight="1" x14ac:dyDescent="0.75">
      <c r="B1655" s="100"/>
      <c r="C1655" s="101"/>
      <c r="D1655" s="102"/>
      <c r="E1655" s="103"/>
      <c r="F1655" s="104"/>
      <c r="G1655" s="105"/>
      <c r="H1655" s="106"/>
    </row>
    <row r="1656" spans="2:8" ht="20.7" customHeight="1" x14ac:dyDescent="0.75">
      <c r="B1656" s="100"/>
      <c r="C1656" s="101"/>
      <c r="D1656" s="102"/>
      <c r="E1656" s="103"/>
      <c r="F1656" s="104"/>
      <c r="G1656" s="105"/>
      <c r="H1656" s="106"/>
    </row>
    <row r="1657" spans="2:8" ht="20.7" customHeight="1" x14ac:dyDescent="0.75">
      <c r="B1657" s="100"/>
      <c r="C1657" s="101"/>
      <c r="D1657" s="102"/>
      <c r="E1657" s="103"/>
      <c r="F1657" s="104"/>
      <c r="G1657" s="105"/>
      <c r="H1657" s="106"/>
    </row>
    <row r="1658" spans="2:8" ht="20.7" customHeight="1" x14ac:dyDescent="0.75">
      <c r="B1658" s="100"/>
      <c r="C1658" s="101"/>
      <c r="D1658" s="102"/>
      <c r="E1658" s="103"/>
      <c r="F1658" s="104"/>
      <c r="G1658" s="105"/>
      <c r="H1658" s="106"/>
    </row>
    <row r="1659" spans="2:8" ht="20.7" customHeight="1" x14ac:dyDescent="0.75">
      <c r="B1659" s="100"/>
      <c r="C1659" s="101"/>
      <c r="D1659" s="102"/>
      <c r="E1659" s="103"/>
      <c r="F1659" s="104"/>
      <c r="G1659" s="105"/>
      <c r="H1659" s="106"/>
    </row>
    <row r="1660" spans="2:8" ht="20.7" customHeight="1" x14ac:dyDescent="0.75">
      <c r="B1660" s="100"/>
      <c r="C1660" s="101"/>
      <c r="D1660" s="102"/>
      <c r="E1660" s="103"/>
      <c r="F1660" s="104"/>
      <c r="G1660" s="105"/>
      <c r="H1660" s="106"/>
    </row>
    <row r="1661" spans="2:8" ht="20.7" customHeight="1" x14ac:dyDescent="0.75">
      <c r="B1661" s="100"/>
      <c r="C1661" s="101"/>
      <c r="D1661" s="102"/>
      <c r="E1661" s="103"/>
      <c r="F1661" s="104"/>
      <c r="G1661" s="105"/>
      <c r="H1661" s="106"/>
    </row>
    <row r="1662" spans="2:8" ht="20.7" customHeight="1" x14ac:dyDescent="0.75">
      <c r="B1662" s="100"/>
      <c r="C1662" s="101"/>
      <c r="D1662" s="102"/>
      <c r="E1662" s="103"/>
      <c r="F1662" s="104"/>
      <c r="G1662" s="105"/>
      <c r="H1662" s="106"/>
    </row>
    <row r="1663" spans="2:8" ht="20.7" customHeight="1" x14ac:dyDescent="0.75">
      <c r="B1663" s="100"/>
      <c r="C1663" s="101"/>
      <c r="D1663" s="102"/>
      <c r="E1663" s="103"/>
      <c r="F1663" s="104"/>
      <c r="G1663" s="105"/>
      <c r="H1663" s="106"/>
    </row>
    <row r="1664" spans="2:8" ht="20.7" customHeight="1" x14ac:dyDescent="0.75">
      <c r="B1664" s="100"/>
      <c r="C1664" s="101"/>
      <c r="D1664" s="102"/>
      <c r="E1664" s="103"/>
      <c r="F1664" s="104"/>
      <c r="G1664" s="105"/>
      <c r="H1664" s="106"/>
    </row>
    <row r="1665" spans="2:8" ht="20.7" customHeight="1" x14ac:dyDescent="0.75">
      <c r="B1665" s="100"/>
      <c r="C1665" s="101"/>
      <c r="D1665" s="102"/>
      <c r="E1665" s="103"/>
      <c r="F1665" s="104"/>
      <c r="G1665" s="105"/>
      <c r="H1665" s="106"/>
    </row>
    <row r="1666" spans="2:8" ht="20.7" customHeight="1" x14ac:dyDescent="0.75">
      <c r="B1666" s="100"/>
      <c r="C1666" s="101"/>
      <c r="D1666" s="102"/>
      <c r="E1666" s="103"/>
      <c r="F1666" s="104"/>
      <c r="G1666" s="105"/>
      <c r="H1666" s="106"/>
    </row>
    <row r="1667" spans="2:8" ht="20.7" customHeight="1" x14ac:dyDescent="0.75">
      <c r="B1667" s="100"/>
      <c r="C1667" s="101"/>
      <c r="D1667" s="102"/>
      <c r="E1667" s="103"/>
      <c r="F1667" s="104"/>
      <c r="G1667" s="105"/>
      <c r="H1667" s="106"/>
    </row>
    <row r="1668" spans="2:8" ht="20.7" customHeight="1" x14ac:dyDescent="0.75">
      <c r="B1668" s="100"/>
      <c r="C1668" s="101"/>
      <c r="D1668" s="102"/>
      <c r="E1668" s="103"/>
      <c r="F1668" s="104"/>
      <c r="G1668" s="105"/>
      <c r="H1668" s="106"/>
    </row>
    <row r="1669" spans="2:8" ht="20.7" customHeight="1" x14ac:dyDescent="0.75">
      <c r="B1669" s="100"/>
      <c r="C1669" s="101"/>
      <c r="D1669" s="102"/>
      <c r="E1669" s="103"/>
      <c r="F1669" s="104"/>
      <c r="G1669" s="105"/>
      <c r="H1669" s="106"/>
    </row>
    <row r="1670" spans="2:8" ht="20.7" customHeight="1" x14ac:dyDescent="0.75">
      <c r="B1670" s="100"/>
      <c r="C1670" s="101"/>
      <c r="D1670" s="102"/>
      <c r="E1670" s="103"/>
      <c r="F1670" s="104"/>
      <c r="G1670" s="105"/>
      <c r="H1670" s="106"/>
    </row>
    <row r="1671" spans="2:8" ht="20.7" customHeight="1" x14ac:dyDescent="0.75">
      <c r="B1671" s="100"/>
      <c r="C1671" s="101"/>
      <c r="D1671" s="102"/>
      <c r="E1671" s="103"/>
      <c r="F1671" s="104"/>
      <c r="G1671" s="105"/>
      <c r="H1671" s="106"/>
    </row>
    <row r="1672" spans="2:8" ht="20.7" customHeight="1" x14ac:dyDescent="0.75">
      <c r="B1672" s="100"/>
      <c r="C1672" s="101"/>
      <c r="D1672" s="102"/>
      <c r="E1672" s="103"/>
      <c r="F1672" s="104"/>
      <c r="G1672" s="105"/>
      <c r="H1672" s="106"/>
    </row>
    <row r="1673" spans="2:8" ht="20.7" customHeight="1" x14ac:dyDescent="0.75">
      <c r="B1673" s="100"/>
      <c r="C1673" s="101"/>
      <c r="D1673" s="102"/>
      <c r="E1673" s="103"/>
      <c r="F1673" s="104"/>
      <c r="G1673" s="105"/>
      <c r="H1673" s="106"/>
    </row>
    <row r="1674" spans="2:8" ht="20.7" customHeight="1" x14ac:dyDescent="0.75">
      <c r="B1674" s="100"/>
      <c r="C1674" s="101"/>
      <c r="D1674" s="102"/>
      <c r="E1674" s="103"/>
      <c r="F1674" s="104"/>
      <c r="G1674" s="105"/>
      <c r="H1674" s="106"/>
    </row>
    <row r="1675" spans="2:8" ht="20.7" customHeight="1" x14ac:dyDescent="0.75">
      <c r="B1675" s="100"/>
      <c r="C1675" s="101"/>
      <c r="D1675" s="102"/>
      <c r="E1675" s="103"/>
      <c r="F1675" s="104"/>
      <c r="G1675" s="105"/>
      <c r="H1675" s="106"/>
    </row>
    <row r="1676" spans="2:8" ht="20.7" customHeight="1" x14ac:dyDescent="0.75">
      <c r="B1676" s="100"/>
      <c r="C1676" s="101"/>
      <c r="D1676" s="102"/>
      <c r="E1676" s="103"/>
      <c r="F1676" s="104"/>
      <c r="G1676" s="105"/>
      <c r="H1676" s="106"/>
    </row>
    <row r="1677" spans="2:8" ht="20.7" customHeight="1" x14ac:dyDescent="0.75">
      <c r="B1677" s="100"/>
      <c r="C1677" s="101"/>
      <c r="D1677" s="102"/>
      <c r="E1677" s="103"/>
      <c r="F1677" s="104"/>
      <c r="G1677" s="105"/>
      <c r="H1677" s="106"/>
    </row>
    <row r="1678" spans="2:8" ht="20.7" customHeight="1" x14ac:dyDescent="0.75">
      <c r="B1678" s="100"/>
      <c r="C1678" s="101"/>
      <c r="D1678" s="102"/>
      <c r="E1678" s="103"/>
      <c r="F1678" s="104"/>
      <c r="G1678" s="105"/>
      <c r="H1678" s="106"/>
    </row>
    <row r="1679" spans="2:8" ht="20.7" customHeight="1" x14ac:dyDescent="0.75">
      <c r="B1679" s="100"/>
      <c r="C1679" s="101"/>
      <c r="D1679" s="102"/>
      <c r="E1679" s="103"/>
      <c r="F1679" s="104"/>
      <c r="G1679" s="105"/>
      <c r="H1679" s="106"/>
    </row>
    <row r="1680" spans="2:8" ht="20.7" customHeight="1" x14ac:dyDescent="0.75">
      <c r="B1680" s="100"/>
      <c r="C1680" s="101"/>
      <c r="D1680" s="102"/>
      <c r="E1680" s="103"/>
      <c r="F1680" s="104"/>
      <c r="G1680" s="105"/>
      <c r="H1680" s="106"/>
    </row>
    <row r="1681" spans="2:8" ht="20.7" customHeight="1" x14ac:dyDescent="0.75">
      <c r="B1681" s="100"/>
      <c r="C1681" s="101"/>
      <c r="D1681" s="102"/>
      <c r="E1681" s="103"/>
      <c r="F1681" s="104"/>
      <c r="G1681" s="105"/>
      <c r="H1681" s="106"/>
    </row>
    <row r="1682" spans="2:8" ht="20.7" customHeight="1" x14ac:dyDescent="0.75">
      <c r="B1682" s="100"/>
      <c r="C1682" s="101"/>
      <c r="D1682" s="102"/>
      <c r="E1682" s="103"/>
      <c r="F1682" s="104"/>
      <c r="G1682" s="105"/>
      <c r="H1682" s="106"/>
    </row>
    <row r="1683" spans="2:8" ht="20.7" customHeight="1" x14ac:dyDescent="0.75">
      <c r="B1683" s="100"/>
      <c r="C1683" s="101"/>
      <c r="D1683" s="102"/>
      <c r="E1683" s="103"/>
      <c r="F1683" s="104"/>
      <c r="G1683" s="105"/>
      <c r="H1683" s="106"/>
    </row>
    <row r="1684" spans="2:8" ht="20.7" customHeight="1" x14ac:dyDescent="0.75">
      <c r="B1684" s="100"/>
      <c r="C1684" s="101"/>
      <c r="D1684" s="102"/>
      <c r="E1684" s="103"/>
      <c r="F1684" s="104"/>
      <c r="G1684" s="105"/>
      <c r="H1684" s="106"/>
    </row>
    <row r="1685" spans="2:8" ht="20.7" customHeight="1" x14ac:dyDescent="0.75">
      <c r="B1685" s="100"/>
      <c r="C1685" s="101"/>
      <c r="D1685" s="102"/>
      <c r="E1685" s="103"/>
      <c r="F1685" s="104"/>
      <c r="G1685" s="105"/>
      <c r="H1685" s="106"/>
    </row>
    <row r="1686" spans="2:8" ht="20.7" customHeight="1" x14ac:dyDescent="0.75">
      <c r="B1686" s="100"/>
      <c r="C1686" s="101"/>
      <c r="D1686" s="102"/>
      <c r="E1686" s="103"/>
      <c r="F1686" s="104"/>
      <c r="G1686" s="105"/>
      <c r="H1686" s="106"/>
    </row>
    <row r="1687" spans="2:8" ht="20.7" customHeight="1" x14ac:dyDescent="0.75">
      <c r="B1687" s="100"/>
      <c r="C1687" s="101"/>
      <c r="D1687" s="102"/>
      <c r="E1687" s="103"/>
      <c r="F1687" s="104"/>
      <c r="G1687" s="105"/>
      <c r="H1687" s="106"/>
    </row>
    <row r="1688" spans="2:8" ht="20.7" customHeight="1" x14ac:dyDescent="0.75">
      <c r="B1688" s="100"/>
      <c r="C1688" s="101"/>
      <c r="D1688" s="102"/>
      <c r="E1688" s="103"/>
      <c r="F1688" s="104"/>
      <c r="G1688" s="105"/>
      <c r="H1688" s="106"/>
    </row>
    <row r="1689" spans="2:8" ht="20.7" customHeight="1" x14ac:dyDescent="0.75">
      <c r="B1689" s="100"/>
      <c r="C1689" s="101"/>
      <c r="D1689" s="102"/>
      <c r="E1689" s="103"/>
      <c r="F1689" s="104"/>
      <c r="G1689" s="105"/>
      <c r="H1689" s="106"/>
    </row>
    <row r="1690" spans="2:8" ht="20.7" customHeight="1" x14ac:dyDescent="0.75">
      <c r="B1690" s="100"/>
      <c r="C1690" s="101"/>
      <c r="D1690" s="102"/>
      <c r="E1690" s="103"/>
      <c r="F1690" s="104"/>
      <c r="G1690" s="105"/>
      <c r="H1690" s="106"/>
    </row>
    <row r="1691" spans="2:8" ht="20.7" customHeight="1" x14ac:dyDescent="0.75">
      <c r="B1691" s="100"/>
      <c r="C1691" s="101"/>
      <c r="D1691" s="102"/>
      <c r="E1691" s="103"/>
      <c r="F1691" s="104"/>
      <c r="G1691" s="105"/>
      <c r="H1691" s="106"/>
    </row>
    <row r="1692" spans="2:8" ht="20.7" customHeight="1" x14ac:dyDescent="0.75">
      <c r="B1692" s="100"/>
      <c r="C1692" s="101"/>
      <c r="D1692" s="102"/>
      <c r="E1692" s="103"/>
      <c r="F1692" s="104"/>
      <c r="G1692" s="105"/>
      <c r="H1692" s="106"/>
    </row>
    <row r="1693" spans="2:8" ht="20.7" customHeight="1" x14ac:dyDescent="0.75">
      <c r="B1693" s="100"/>
      <c r="C1693" s="101"/>
      <c r="D1693" s="102"/>
      <c r="E1693" s="103"/>
      <c r="F1693" s="104"/>
      <c r="G1693" s="105"/>
      <c r="H1693" s="106"/>
    </row>
    <row r="1694" spans="2:8" ht="20.7" customHeight="1" x14ac:dyDescent="0.75">
      <c r="B1694" s="100"/>
      <c r="C1694" s="101"/>
      <c r="D1694" s="102"/>
      <c r="E1694" s="103"/>
      <c r="F1694" s="104"/>
      <c r="G1694" s="105"/>
      <c r="H1694" s="106"/>
    </row>
    <row r="1695" spans="2:8" ht="20.7" customHeight="1" x14ac:dyDescent="0.75">
      <c r="B1695" s="100"/>
      <c r="C1695" s="101"/>
      <c r="D1695" s="102"/>
      <c r="E1695" s="103"/>
      <c r="F1695" s="104"/>
      <c r="G1695" s="105"/>
      <c r="H1695" s="106"/>
    </row>
    <row r="1696" spans="2:8" ht="20.7" customHeight="1" x14ac:dyDescent="0.75">
      <c r="B1696" s="100"/>
      <c r="C1696" s="101"/>
      <c r="D1696" s="102"/>
      <c r="E1696" s="103"/>
      <c r="F1696" s="104"/>
      <c r="G1696" s="105"/>
      <c r="H1696" s="106"/>
    </row>
    <row r="1697" spans="2:8" ht="20.7" customHeight="1" x14ac:dyDescent="0.75">
      <c r="B1697" s="100"/>
      <c r="C1697" s="101"/>
      <c r="D1697" s="102"/>
      <c r="E1697" s="103"/>
      <c r="F1697" s="104"/>
      <c r="G1697" s="105"/>
      <c r="H1697" s="106"/>
    </row>
    <row r="1698" spans="2:8" ht="20.7" customHeight="1" x14ac:dyDescent="0.75">
      <c r="B1698" s="100"/>
      <c r="C1698" s="101"/>
      <c r="D1698" s="102"/>
      <c r="E1698" s="103"/>
      <c r="F1698" s="104"/>
      <c r="G1698" s="105"/>
      <c r="H1698" s="106"/>
    </row>
    <row r="1699" spans="2:8" ht="20.7" customHeight="1" x14ac:dyDescent="0.75">
      <c r="B1699" s="100"/>
      <c r="C1699" s="101"/>
      <c r="D1699" s="102"/>
      <c r="E1699" s="103"/>
      <c r="F1699" s="104"/>
      <c r="G1699" s="105"/>
      <c r="H1699" s="106"/>
    </row>
    <row r="1700" spans="2:8" ht="20.7" customHeight="1" x14ac:dyDescent="0.75">
      <c r="B1700" s="100"/>
      <c r="C1700" s="101"/>
      <c r="D1700" s="102"/>
      <c r="E1700" s="103"/>
      <c r="F1700" s="104"/>
      <c r="G1700" s="105"/>
      <c r="H1700" s="106"/>
    </row>
    <row r="1701" spans="2:8" ht="20.7" customHeight="1" x14ac:dyDescent="0.75">
      <c r="B1701" s="100"/>
      <c r="C1701" s="101"/>
      <c r="D1701" s="102"/>
      <c r="E1701" s="103"/>
      <c r="F1701" s="104"/>
      <c r="G1701" s="105"/>
      <c r="H1701" s="106"/>
    </row>
    <row r="1702" spans="2:8" ht="20.7" customHeight="1" x14ac:dyDescent="0.75">
      <c r="B1702" s="100"/>
      <c r="C1702" s="101"/>
      <c r="D1702" s="102"/>
      <c r="E1702" s="103"/>
      <c r="F1702" s="104"/>
      <c r="G1702" s="105"/>
      <c r="H1702" s="106"/>
    </row>
    <row r="1703" spans="2:8" ht="20.7" customHeight="1" x14ac:dyDescent="0.75">
      <c r="B1703" s="100"/>
      <c r="C1703" s="101"/>
      <c r="D1703" s="102"/>
      <c r="E1703" s="103"/>
      <c r="F1703" s="104"/>
      <c r="G1703" s="105"/>
      <c r="H1703" s="106"/>
    </row>
    <row r="1704" spans="2:8" ht="20.7" customHeight="1" x14ac:dyDescent="0.75">
      <c r="B1704" s="100"/>
      <c r="C1704" s="101"/>
      <c r="D1704" s="102"/>
      <c r="E1704" s="103"/>
      <c r="F1704" s="104"/>
      <c r="G1704" s="105"/>
      <c r="H1704" s="106"/>
    </row>
    <row r="1705" spans="2:8" ht="20.7" customHeight="1" x14ac:dyDescent="0.75">
      <c r="B1705" s="100"/>
      <c r="C1705" s="101"/>
      <c r="D1705" s="102"/>
      <c r="E1705" s="103"/>
      <c r="F1705" s="104"/>
      <c r="G1705" s="105"/>
      <c r="H1705" s="106"/>
    </row>
    <row r="1706" spans="2:8" ht="20.7" customHeight="1" x14ac:dyDescent="0.75">
      <c r="B1706" s="100"/>
      <c r="C1706" s="101"/>
      <c r="D1706" s="102"/>
      <c r="E1706" s="103"/>
      <c r="F1706" s="104"/>
      <c r="G1706" s="105"/>
      <c r="H1706" s="106"/>
    </row>
    <row r="1707" spans="2:8" ht="20.7" customHeight="1" x14ac:dyDescent="0.75">
      <c r="B1707" s="100"/>
      <c r="C1707" s="101"/>
      <c r="D1707" s="102"/>
      <c r="E1707" s="103"/>
      <c r="F1707" s="104"/>
      <c r="G1707" s="105"/>
      <c r="H1707" s="106"/>
    </row>
    <row r="1708" spans="2:8" ht="20.7" customHeight="1" x14ac:dyDescent="0.75">
      <c r="B1708" s="100"/>
      <c r="C1708" s="101"/>
      <c r="D1708" s="102"/>
      <c r="E1708" s="103"/>
      <c r="F1708" s="104"/>
      <c r="G1708" s="105"/>
      <c r="H1708" s="106"/>
    </row>
    <row r="1709" spans="2:8" ht="20.7" customHeight="1" x14ac:dyDescent="0.75">
      <c r="B1709" s="100"/>
      <c r="C1709" s="101"/>
      <c r="D1709" s="102"/>
      <c r="E1709" s="103"/>
      <c r="F1709" s="104"/>
      <c r="G1709" s="105"/>
      <c r="H1709" s="106"/>
    </row>
    <row r="1710" spans="2:8" ht="20.7" customHeight="1" x14ac:dyDescent="0.75">
      <c r="B1710" s="100"/>
      <c r="C1710" s="101"/>
      <c r="D1710" s="102"/>
      <c r="E1710" s="103"/>
      <c r="F1710" s="104"/>
      <c r="G1710" s="105"/>
      <c r="H1710" s="106"/>
    </row>
    <row r="1711" spans="2:8" ht="20.7" customHeight="1" x14ac:dyDescent="0.75">
      <c r="B1711" s="100"/>
      <c r="C1711" s="101"/>
      <c r="D1711" s="102"/>
      <c r="E1711" s="103"/>
      <c r="F1711" s="104"/>
      <c r="G1711" s="105"/>
      <c r="H1711" s="106"/>
    </row>
    <row r="1712" spans="2:8" ht="20.7" customHeight="1" x14ac:dyDescent="0.75">
      <c r="B1712" s="100"/>
      <c r="C1712" s="101"/>
      <c r="D1712" s="102"/>
      <c r="E1712" s="103"/>
      <c r="F1712" s="104"/>
      <c r="G1712" s="105"/>
      <c r="H1712" s="106"/>
    </row>
    <row r="1713" spans="2:8" ht="20.7" customHeight="1" x14ac:dyDescent="0.75">
      <c r="B1713" s="100"/>
      <c r="C1713" s="101"/>
      <c r="D1713" s="102"/>
      <c r="E1713" s="103"/>
      <c r="F1713" s="104"/>
      <c r="G1713" s="105"/>
      <c r="H1713" s="106"/>
    </row>
    <row r="1714" spans="2:8" ht="20.7" customHeight="1" x14ac:dyDescent="0.75">
      <c r="B1714" s="100"/>
      <c r="C1714" s="101"/>
      <c r="D1714" s="102"/>
      <c r="E1714" s="103"/>
      <c r="F1714" s="104"/>
      <c r="G1714" s="105"/>
      <c r="H1714" s="106"/>
    </row>
    <row r="1715" spans="2:8" ht="20.7" customHeight="1" x14ac:dyDescent="0.75">
      <c r="B1715" s="100"/>
      <c r="C1715" s="101"/>
      <c r="D1715" s="102"/>
      <c r="E1715" s="103"/>
      <c r="F1715" s="104"/>
      <c r="G1715" s="105"/>
      <c r="H1715" s="106"/>
    </row>
    <row r="1716" spans="2:8" ht="20.7" customHeight="1" x14ac:dyDescent="0.75">
      <c r="B1716" s="100"/>
      <c r="C1716" s="101"/>
      <c r="D1716" s="102"/>
      <c r="E1716" s="103"/>
      <c r="F1716" s="104"/>
      <c r="G1716" s="105"/>
      <c r="H1716" s="106"/>
    </row>
    <row r="1717" spans="2:8" ht="20.7" customHeight="1" x14ac:dyDescent="0.75">
      <c r="B1717" s="100"/>
      <c r="C1717" s="101"/>
      <c r="D1717" s="102"/>
      <c r="E1717" s="103"/>
      <c r="F1717" s="104"/>
      <c r="G1717" s="105"/>
      <c r="H1717" s="106"/>
    </row>
    <row r="1718" spans="2:8" ht="20.7" customHeight="1" x14ac:dyDescent="0.75">
      <c r="B1718" s="100"/>
      <c r="C1718" s="101"/>
      <c r="D1718" s="102"/>
      <c r="E1718" s="103"/>
      <c r="F1718" s="104"/>
      <c r="G1718" s="105"/>
      <c r="H1718" s="106"/>
    </row>
    <row r="1719" spans="2:8" ht="20.7" customHeight="1" x14ac:dyDescent="0.75">
      <c r="B1719" s="100"/>
      <c r="C1719" s="101"/>
      <c r="D1719" s="102"/>
      <c r="E1719" s="103"/>
      <c r="F1719" s="104"/>
      <c r="G1719" s="105"/>
      <c r="H1719" s="106"/>
    </row>
    <row r="1720" spans="2:8" ht="20.7" customHeight="1" x14ac:dyDescent="0.75">
      <c r="B1720" s="100"/>
      <c r="C1720" s="101"/>
      <c r="D1720" s="102"/>
      <c r="E1720" s="103"/>
      <c r="F1720" s="104"/>
      <c r="G1720" s="105"/>
      <c r="H1720" s="106"/>
    </row>
    <row r="1721" spans="2:8" ht="20.7" customHeight="1" x14ac:dyDescent="0.75">
      <c r="B1721" s="100"/>
      <c r="C1721" s="101"/>
      <c r="D1721" s="102"/>
      <c r="E1721" s="103"/>
      <c r="F1721" s="104"/>
      <c r="G1721" s="105"/>
      <c r="H1721" s="106"/>
    </row>
    <row r="1722" spans="2:8" ht="20.7" customHeight="1" x14ac:dyDescent="0.75">
      <c r="B1722" s="100"/>
      <c r="C1722" s="101"/>
      <c r="D1722" s="102"/>
      <c r="E1722" s="103"/>
      <c r="F1722" s="104"/>
      <c r="G1722" s="105"/>
      <c r="H1722" s="106"/>
    </row>
    <row r="1723" spans="2:8" ht="20.7" customHeight="1" x14ac:dyDescent="0.75">
      <c r="B1723" s="100"/>
      <c r="C1723" s="101"/>
      <c r="D1723" s="102"/>
      <c r="E1723" s="103"/>
      <c r="F1723" s="104"/>
      <c r="G1723" s="105"/>
      <c r="H1723" s="106"/>
    </row>
    <row r="1724" spans="2:8" ht="20.7" customHeight="1" x14ac:dyDescent="0.75">
      <c r="B1724" s="100"/>
      <c r="C1724" s="101"/>
      <c r="D1724" s="102"/>
      <c r="E1724" s="103"/>
      <c r="F1724" s="104"/>
      <c r="G1724" s="105"/>
      <c r="H1724" s="106"/>
    </row>
    <row r="1725" spans="2:8" ht="20.7" customHeight="1" x14ac:dyDescent="0.75">
      <c r="B1725" s="100"/>
      <c r="C1725" s="101"/>
      <c r="D1725" s="102"/>
      <c r="E1725" s="103"/>
      <c r="F1725" s="104"/>
      <c r="G1725" s="105"/>
      <c r="H1725" s="106"/>
    </row>
    <row r="1726" spans="2:8" ht="20.7" customHeight="1" x14ac:dyDescent="0.75">
      <c r="B1726" s="100"/>
      <c r="C1726" s="101"/>
      <c r="D1726" s="102"/>
      <c r="E1726" s="103"/>
      <c r="F1726" s="104"/>
      <c r="G1726" s="105"/>
      <c r="H1726" s="106"/>
    </row>
    <row r="1727" spans="2:8" ht="20.7" customHeight="1" x14ac:dyDescent="0.75">
      <c r="B1727" s="100"/>
      <c r="C1727" s="101"/>
      <c r="D1727" s="102"/>
      <c r="E1727" s="103"/>
      <c r="F1727" s="104"/>
      <c r="G1727" s="105"/>
      <c r="H1727" s="106"/>
    </row>
    <row r="1728" spans="2:8" ht="20.7" customHeight="1" x14ac:dyDescent="0.75">
      <c r="B1728" s="100"/>
      <c r="C1728" s="101"/>
      <c r="D1728" s="102"/>
      <c r="E1728" s="103"/>
      <c r="F1728" s="104"/>
      <c r="G1728" s="105"/>
      <c r="H1728" s="106"/>
    </row>
    <row r="1729" spans="2:8" ht="20.7" customHeight="1" x14ac:dyDescent="0.75">
      <c r="B1729" s="100"/>
      <c r="C1729" s="101"/>
      <c r="D1729" s="102"/>
      <c r="E1729" s="103"/>
      <c r="F1729" s="104"/>
      <c r="G1729" s="105"/>
      <c r="H1729" s="106"/>
    </row>
    <row r="1730" spans="2:8" ht="20.7" customHeight="1" x14ac:dyDescent="0.75">
      <c r="B1730" s="100"/>
      <c r="C1730" s="101"/>
      <c r="D1730" s="102"/>
      <c r="E1730" s="103"/>
      <c r="F1730" s="104"/>
      <c r="G1730" s="105"/>
      <c r="H1730" s="106"/>
    </row>
    <row r="1731" spans="2:8" ht="20.7" customHeight="1" x14ac:dyDescent="0.75">
      <c r="B1731" s="100"/>
      <c r="C1731" s="101"/>
      <c r="D1731" s="102"/>
      <c r="E1731" s="103"/>
      <c r="F1731" s="104"/>
      <c r="G1731" s="105"/>
      <c r="H1731" s="106"/>
    </row>
    <row r="1732" spans="2:8" ht="20.7" customHeight="1" x14ac:dyDescent="0.75">
      <c r="B1732" s="100"/>
      <c r="C1732" s="101"/>
      <c r="D1732" s="102"/>
      <c r="E1732" s="103"/>
      <c r="F1732" s="104"/>
      <c r="G1732" s="105"/>
      <c r="H1732" s="106"/>
    </row>
    <row r="1733" spans="2:8" ht="20.7" customHeight="1" x14ac:dyDescent="0.75">
      <c r="B1733" s="100"/>
      <c r="C1733" s="101"/>
      <c r="D1733" s="102"/>
      <c r="E1733" s="103"/>
      <c r="F1733" s="104"/>
      <c r="G1733" s="105"/>
      <c r="H1733" s="106"/>
    </row>
    <row r="1734" spans="2:8" ht="20.7" customHeight="1" x14ac:dyDescent="0.75">
      <c r="B1734" s="100"/>
      <c r="C1734" s="101"/>
      <c r="D1734" s="102"/>
      <c r="E1734" s="103"/>
      <c r="F1734" s="104"/>
      <c r="G1734" s="105"/>
      <c r="H1734" s="106"/>
    </row>
    <row r="1735" spans="2:8" ht="20.7" customHeight="1" x14ac:dyDescent="0.75">
      <c r="B1735" s="100"/>
      <c r="C1735" s="101"/>
      <c r="D1735" s="102"/>
      <c r="E1735" s="103"/>
      <c r="F1735" s="104"/>
      <c r="G1735" s="105"/>
      <c r="H1735" s="106"/>
    </row>
    <row r="1736" spans="2:8" ht="20.7" customHeight="1" x14ac:dyDescent="0.75">
      <c r="B1736" s="100"/>
      <c r="C1736" s="101"/>
      <c r="D1736" s="102"/>
      <c r="E1736" s="103"/>
      <c r="F1736" s="104"/>
      <c r="G1736" s="105"/>
      <c r="H1736" s="106"/>
    </row>
    <row r="1737" spans="2:8" ht="20.7" customHeight="1" x14ac:dyDescent="0.75">
      <c r="B1737" s="100"/>
      <c r="C1737" s="101"/>
      <c r="D1737" s="102"/>
      <c r="E1737" s="103"/>
      <c r="F1737" s="104"/>
      <c r="G1737" s="105"/>
      <c r="H1737" s="106"/>
    </row>
    <row r="1738" spans="2:8" ht="20.7" customHeight="1" x14ac:dyDescent="0.75">
      <c r="B1738" s="100"/>
      <c r="C1738" s="101"/>
      <c r="D1738" s="102"/>
      <c r="E1738" s="103"/>
      <c r="F1738" s="104"/>
      <c r="G1738" s="105"/>
      <c r="H1738" s="106"/>
    </row>
    <row r="1739" spans="2:8" ht="20.7" customHeight="1" x14ac:dyDescent="0.75">
      <c r="B1739" s="100"/>
      <c r="C1739" s="101"/>
      <c r="D1739" s="102"/>
      <c r="E1739" s="103"/>
      <c r="F1739" s="104"/>
      <c r="G1739" s="105"/>
      <c r="H1739" s="106"/>
    </row>
    <row r="1740" spans="2:8" ht="20.7" customHeight="1" x14ac:dyDescent="0.75">
      <c r="B1740" s="100"/>
      <c r="C1740" s="101"/>
      <c r="D1740" s="102"/>
      <c r="E1740" s="103"/>
      <c r="F1740" s="104"/>
      <c r="G1740" s="105"/>
      <c r="H1740" s="106"/>
    </row>
    <row r="1741" spans="2:8" ht="20.7" customHeight="1" x14ac:dyDescent="0.75">
      <c r="B1741" s="100"/>
      <c r="C1741" s="101"/>
      <c r="D1741" s="102"/>
      <c r="E1741" s="103"/>
      <c r="F1741" s="104"/>
      <c r="G1741" s="105"/>
      <c r="H1741" s="106"/>
    </row>
    <row r="1742" spans="2:8" ht="20.7" customHeight="1" x14ac:dyDescent="0.75">
      <c r="B1742" s="100"/>
      <c r="C1742" s="101"/>
      <c r="D1742" s="102"/>
      <c r="E1742" s="103"/>
      <c r="F1742" s="104"/>
      <c r="G1742" s="105"/>
      <c r="H1742" s="106"/>
    </row>
    <row r="1743" spans="2:8" ht="20.7" customHeight="1" x14ac:dyDescent="0.75">
      <c r="B1743" s="100"/>
      <c r="C1743" s="101"/>
      <c r="D1743" s="102"/>
      <c r="E1743" s="103"/>
      <c r="F1743" s="104"/>
      <c r="G1743" s="105"/>
      <c r="H1743" s="106"/>
    </row>
    <row r="1744" spans="2:8" ht="20.7" customHeight="1" x14ac:dyDescent="0.75">
      <c r="B1744" s="100"/>
      <c r="C1744" s="101"/>
      <c r="D1744" s="102"/>
      <c r="E1744" s="103"/>
      <c r="F1744" s="104"/>
      <c r="G1744" s="105"/>
      <c r="H1744" s="106"/>
    </row>
    <row r="1745" spans="2:8" ht="20.7" customHeight="1" x14ac:dyDescent="0.75">
      <c r="B1745" s="100"/>
      <c r="C1745" s="101"/>
      <c r="D1745" s="102"/>
      <c r="E1745" s="103"/>
      <c r="F1745" s="104"/>
      <c r="G1745" s="105"/>
      <c r="H1745" s="106"/>
    </row>
    <row r="1746" spans="2:8" ht="20.7" customHeight="1" x14ac:dyDescent="0.75">
      <c r="B1746" s="100"/>
      <c r="C1746" s="101"/>
      <c r="D1746" s="102"/>
      <c r="E1746" s="103"/>
      <c r="F1746" s="104"/>
      <c r="G1746" s="105"/>
      <c r="H1746" s="106"/>
    </row>
    <row r="1747" spans="2:8" ht="20.7" customHeight="1" x14ac:dyDescent="0.75">
      <c r="B1747" s="100"/>
      <c r="C1747" s="101"/>
      <c r="D1747" s="102"/>
      <c r="E1747" s="103"/>
      <c r="F1747" s="104"/>
      <c r="G1747" s="105"/>
      <c r="H1747" s="106"/>
    </row>
    <row r="1748" spans="2:8" ht="20.7" customHeight="1" x14ac:dyDescent="0.75">
      <c r="B1748" s="100"/>
      <c r="C1748" s="101"/>
      <c r="D1748" s="102"/>
      <c r="E1748" s="103"/>
      <c r="F1748" s="104"/>
      <c r="G1748" s="105"/>
      <c r="H1748" s="106"/>
    </row>
    <row r="1749" spans="2:8" ht="20.7" customHeight="1" x14ac:dyDescent="0.75">
      <c r="B1749" s="100"/>
      <c r="C1749" s="101"/>
      <c r="D1749" s="102"/>
      <c r="E1749" s="103"/>
      <c r="F1749" s="104"/>
      <c r="G1749" s="105"/>
      <c r="H1749" s="106"/>
    </row>
    <row r="1750" spans="2:8" ht="20.7" customHeight="1" x14ac:dyDescent="0.75">
      <c r="B1750" s="100"/>
      <c r="C1750" s="101"/>
      <c r="D1750" s="102"/>
      <c r="E1750" s="103"/>
      <c r="F1750" s="104"/>
      <c r="G1750" s="105"/>
      <c r="H1750" s="106"/>
    </row>
    <row r="1751" spans="2:8" ht="20.7" customHeight="1" x14ac:dyDescent="0.75">
      <c r="B1751" s="100"/>
      <c r="C1751" s="101"/>
      <c r="D1751" s="102"/>
      <c r="E1751" s="103"/>
      <c r="F1751" s="104"/>
      <c r="G1751" s="105"/>
      <c r="H1751" s="106"/>
    </row>
    <row r="1752" spans="2:8" ht="20.7" customHeight="1" x14ac:dyDescent="0.75">
      <c r="B1752" s="100"/>
      <c r="C1752" s="101"/>
      <c r="D1752" s="102"/>
      <c r="E1752" s="103"/>
      <c r="F1752" s="104"/>
      <c r="G1752" s="105"/>
      <c r="H1752" s="106"/>
    </row>
    <row r="1753" spans="2:8" ht="20.7" customHeight="1" x14ac:dyDescent="0.75">
      <c r="B1753" s="100"/>
      <c r="C1753" s="101"/>
      <c r="D1753" s="102"/>
      <c r="E1753" s="103"/>
      <c r="F1753" s="104"/>
      <c r="G1753" s="105"/>
      <c r="H1753" s="106"/>
    </row>
    <row r="1754" spans="2:8" ht="20.7" customHeight="1" x14ac:dyDescent="0.75">
      <c r="B1754" s="100"/>
      <c r="C1754" s="101"/>
      <c r="D1754" s="102"/>
      <c r="E1754" s="103"/>
      <c r="F1754" s="104"/>
      <c r="G1754" s="105"/>
      <c r="H1754" s="106"/>
    </row>
    <row r="1755" spans="2:8" ht="20.7" customHeight="1" x14ac:dyDescent="0.75">
      <c r="B1755" s="100"/>
      <c r="C1755" s="101"/>
      <c r="D1755" s="102"/>
      <c r="E1755" s="103"/>
      <c r="F1755" s="104"/>
      <c r="G1755" s="105"/>
      <c r="H1755" s="106"/>
    </row>
    <row r="1756" spans="2:8" ht="20.7" customHeight="1" x14ac:dyDescent="0.75">
      <c r="B1756" s="100"/>
      <c r="C1756" s="101"/>
      <c r="D1756" s="102"/>
      <c r="E1756" s="103"/>
      <c r="F1756" s="104"/>
      <c r="G1756" s="105"/>
      <c r="H1756" s="106"/>
    </row>
    <row r="1757" spans="2:8" ht="20.7" customHeight="1" x14ac:dyDescent="0.75">
      <c r="B1757" s="100"/>
      <c r="C1757" s="101"/>
      <c r="D1757" s="102"/>
      <c r="E1757" s="103"/>
      <c r="F1757" s="104"/>
      <c r="G1757" s="105"/>
      <c r="H1757" s="106"/>
    </row>
    <row r="1758" spans="2:8" ht="20.7" customHeight="1" x14ac:dyDescent="0.75">
      <c r="B1758" s="100"/>
      <c r="C1758" s="101"/>
      <c r="D1758" s="102"/>
      <c r="E1758" s="103"/>
      <c r="F1758" s="104"/>
      <c r="G1758" s="105"/>
      <c r="H1758" s="106"/>
    </row>
    <row r="1759" spans="2:8" ht="20.7" customHeight="1" x14ac:dyDescent="0.75">
      <c r="B1759" s="100"/>
      <c r="C1759" s="101"/>
      <c r="D1759" s="102"/>
      <c r="E1759" s="103"/>
      <c r="F1759" s="104"/>
      <c r="G1759" s="105"/>
      <c r="H1759" s="106"/>
    </row>
    <row r="1760" spans="2:8" ht="20.7" customHeight="1" x14ac:dyDescent="0.75">
      <c r="B1760" s="100"/>
      <c r="C1760" s="101"/>
      <c r="D1760" s="102"/>
      <c r="E1760" s="103"/>
      <c r="F1760" s="104"/>
      <c r="G1760" s="105"/>
      <c r="H1760" s="106"/>
    </row>
    <row r="1761" spans="2:8" ht="20.7" customHeight="1" x14ac:dyDescent="0.75">
      <c r="B1761" s="100"/>
      <c r="C1761" s="101"/>
      <c r="D1761" s="102"/>
      <c r="E1761" s="103"/>
      <c r="F1761" s="104"/>
      <c r="G1761" s="105"/>
      <c r="H1761" s="106"/>
    </row>
    <row r="1762" spans="2:8" ht="20.7" customHeight="1" x14ac:dyDescent="0.75">
      <c r="B1762" s="100"/>
      <c r="C1762" s="101"/>
      <c r="D1762" s="102"/>
      <c r="E1762" s="103"/>
      <c r="F1762" s="104"/>
      <c r="G1762" s="105"/>
      <c r="H1762" s="106"/>
    </row>
    <row r="1763" spans="2:8" ht="20.7" customHeight="1" x14ac:dyDescent="0.75">
      <c r="B1763" s="100"/>
      <c r="C1763" s="101"/>
      <c r="D1763" s="102"/>
      <c r="E1763" s="103"/>
      <c r="F1763" s="104"/>
      <c r="G1763" s="105"/>
      <c r="H1763" s="106"/>
    </row>
    <row r="1764" spans="2:8" ht="20.7" customHeight="1" x14ac:dyDescent="0.75">
      <c r="B1764" s="100"/>
      <c r="C1764" s="101"/>
      <c r="D1764" s="102"/>
      <c r="E1764" s="103"/>
      <c r="F1764" s="104"/>
      <c r="G1764" s="105"/>
      <c r="H1764" s="106"/>
    </row>
    <row r="1765" spans="2:8" ht="20.7" customHeight="1" x14ac:dyDescent="0.75">
      <c r="B1765" s="100"/>
      <c r="C1765" s="101"/>
      <c r="D1765" s="102"/>
      <c r="E1765" s="103"/>
      <c r="F1765" s="104"/>
      <c r="G1765" s="105"/>
      <c r="H1765" s="106"/>
    </row>
    <row r="1766" spans="2:8" ht="20.7" customHeight="1" x14ac:dyDescent="0.75">
      <c r="B1766" s="100"/>
      <c r="C1766" s="101"/>
      <c r="D1766" s="102"/>
      <c r="E1766" s="103"/>
      <c r="F1766" s="104"/>
      <c r="G1766" s="105"/>
      <c r="H1766" s="106"/>
    </row>
    <row r="1767" spans="2:8" ht="20.7" customHeight="1" x14ac:dyDescent="0.75">
      <c r="B1767" s="100"/>
      <c r="C1767" s="101"/>
      <c r="D1767" s="102"/>
      <c r="E1767" s="103"/>
      <c r="F1767" s="104"/>
      <c r="G1767" s="105"/>
      <c r="H1767" s="106"/>
    </row>
    <row r="1768" spans="2:8" ht="20.7" customHeight="1" x14ac:dyDescent="0.75">
      <c r="B1768" s="100"/>
      <c r="C1768" s="101"/>
      <c r="D1768" s="102"/>
      <c r="E1768" s="103"/>
      <c r="F1768" s="104"/>
      <c r="G1768" s="105"/>
      <c r="H1768" s="106"/>
    </row>
    <row r="1769" spans="2:8" ht="20.7" customHeight="1" x14ac:dyDescent="0.75">
      <c r="B1769" s="100"/>
      <c r="C1769" s="101"/>
      <c r="D1769" s="102"/>
      <c r="E1769" s="103"/>
      <c r="F1769" s="104"/>
      <c r="G1769" s="105"/>
      <c r="H1769" s="106"/>
    </row>
    <row r="1770" spans="2:8" ht="20.7" customHeight="1" x14ac:dyDescent="0.75">
      <c r="B1770" s="100"/>
      <c r="C1770" s="101"/>
      <c r="D1770" s="102"/>
      <c r="E1770" s="103"/>
      <c r="F1770" s="104"/>
      <c r="G1770" s="105"/>
      <c r="H1770" s="106"/>
    </row>
    <row r="1771" spans="2:8" ht="20.7" customHeight="1" x14ac:dyDescent="0.75">
      <c r="B1771" s="100"/>
      <c r="C1771" s="101"/>
      <c r="D1771" s="102"/>
      <c r="E1771" s="103"/>
      <c r="F1771" s="104"/>
      <c r="G1771" s="105"/>
      <c r="H1771" s="106"/>
    </row>
    <row r="1772" spans="2:8" ht="20.7" customHeight="1" x14ac:dyDescent="0.75">
      <c r="B1772" s="100"/>
      <c r="C1772" s="101"/>
      <c r="D1772" s="102"/>
      <c r="E1772" s="103"/>
      <c r="F1772" s="104"/>
      <c r="G1772" s="105"/>
      <c r="H1772" s="106"/>
    </row>
    <row r="1773" spans="2:8" ht="20.7" customHeight="1" x14ac:dyDescent="0.75">
      <c r="B1773" s="100"/>
      <c r="C1773" s="101"/>
      <c r="D1773" s="102"/>
      <c r="E1773" s="103"/>
      <c r="F1773" s="104"/>
      <c r="G1773" s="105"/>
      <c r="H1773" s="106"/>
    </row>
    <row r="1774" spans="2:8" ht="20.7" customHeight="1" x14ac:dyDescent="0.75">
      <c r="B1774" s="100"/>
      <c r="C1774" s="101"/>
      <c r="D1774" s="102"/>
      <c r="E1774" s="103"/>
      <c r="F1774" s="104"/>
      <c r="G1774" s="105"/>
      <c r="H1774" s="106"/>
    </row>
    <row r="1775" spans="2:8" ht="20.7" customHeight="1" x14ac:dyDescent="0.75">
      <c r="B1775" s="100"/>
      <c r="C1775" s="101"/>
      <c r="D1775" s="102"/>
      <c r="E1775" s="103"/>
      <c r="F1775" s="104"/>
      <c r="G1775" s="105"/>
      <c r="H1775" s="106"/>
    </row>
    <row r="1776" spans="2:8" ht="20.7" customHeight="1" x14ac:dyDescent="0.75">
      <c r="B1776" s="100"/>
      <c r="C1776" s="101"/>
      <c r="D1776" s="102"/>
      <c r="E1776" s="103"/>
      <c r="F1776" s="104"/>
      <c r="G1776" s="105"/>
      <c r="H1776" s="106"/>
    </row>
    <row r="1777" spans="2:8" ht="20.7" customHeight="1" x14ac:dyDescent="0.75">
      <c r="B1777" s="100"/>
      <c r="C1777" s="101"/>
      <c r="D1777" s="102"/>
      <c r="E1777" s="103"/>
      <c r="F1777" s="104"/>
      <c r="G1777" s="105"/>
      <c r="H1777" s="106"/>
    </row>
    <row r="1778" spans="2:8" ht="20.7" customHeight="1" x14ac:dyDescent="0.75">
      <c r="B1778" s="100"/>
      <c r="C1778" s="101"/>
      <c r="D1778" s="102"/>
      <c r="E1778" s="103"/>
      <c r="F1778" s="104"/>
      <c r="G1778" s="105"/>
      <c r="H1778" s="106"/>
    </row>
    <row r="1779" spans="2:8" ht="20.7" customHeight="1" x14ac:dyDescent="0.75">
      <c r="B1779" s="100"/>
      <c r="C1779" s="101"/>
      <c r="D1779" s="102"/>
      <c r="E1779" s="103"/>
      <c r="F1779" s="104"/>
      <c r="G1779" s="105"/>
      <c r="H1779" s="106"/>
    </row>
    <row r="1780" spans="2:8" ht="20.7" customHeight="1" x14ac:dyDescent="0.75">
      <c r="B1780" s="100"/>
      <c r="C1780" s="101"/>
      <c r="D1780" s="102"/>
      <c r="E1780" s="103"/>
      <c r="F1780" s="104"/>
      <c r="G1780" s="105"/>
      <c r="H1780" s="106"/>
    </row>
    <row r="1781" spans="2:8" ht="20.7" customHeight="1" x14ac:dyDescent="0.75">
      <c r="B1781" s="100"/>
      <c r="C1781" s="101"/>
      <c r="D1781" s="102"/>
      <c r="E1781" s="103"/>
      <c r="F1781" s="104"/>
      <c r="G1781" s="105"/>
      <c r="H1781" s="106"/>
    </row>
    <row r="1782" spans="2:8" ht="20.7" customHeight="1" x14ac:dyDescent="0.75">
      <c r="B1782" s="100"/>
      <c r="C1782" s="101"/>
      <c r="D1782" s="102"/>
      <c r="E1782" s="103"/>
      <c r="F1782" s="104"/>
      <c r="G1782" s="105"/>
      <c r="H1782" s="106"/>
    </row>
    <row r="1783" spans="2:8" ht="20.7" customHeight="1" x14ac:dyDescent="0.75">
      <c r="B1783" s="100"/>
      <c r="C1783" s="101"/>
      <c r="D1783" s="102"/>
      <c r="E1783" s="103"/>
      <c r="F1783" s="104"/>
      <c r="G1783" s="105"/>
      <c r="H1783" s="106"/>
    </row>
    <row r="1784" spans="2:8" ht="20.7" customHeight="1" x14ac:dyDescent="0.75">
      <c r="B1784" s="100"/>
      <c r="C1784" s="101"/>
      <c r="D1784" s="102"/>
      <c r="E1784" s="103"/>
      <c r="F1784" s="104"/>
      <c r="G1784" s="105"/>
      <c r="H1784" s="106"/>
    </row>
    <row r="1785" spans="2:8" ht="20.7" customHeight="1" x14ac:dyDescent="0.75">
      <c r="B1785" s="100"/>
      <c r="C1785" s="101"/>
      <c r="D1785" s="102"/>
      <c r="E1785" s="103"/>
      <c r="F1785" s="104"/>
      <c r="G1785" s="105"/>
      <c r="H1785" s="106"/>
    </row>
    <row r="1786" spans="2:8" ht="20.7" customHeight="1" x14ac:dyDescent="0.75">
      <c r="B1786" s="100"/>
      <c r="C1786" s="101"/>
      <c r="D1786" s="102"/>
      <c r="E1786" s="103"/>
      <c r="F1786" s="104"/>
      <c r="G1786" s="105"/>
      <c r="H1786" s="106"/>
    </row>
    <row r="1787" spans="2:8" ht="20.7" customHeight="1" x14ac:dyDescent="0.75">
      <c r="B1787" s="100"/>
      <c r="C1787" s="101"/>
      <c r="D1787" s="102"/>
      <c r="E1787" s="103"/>
      <c r="F1787" s="104"/>
      <c r="G1787" s="105"/>
      <c r="H1787" s="106"/>
    </row>
    <row r="1788" spans="2:8" ht="20.7" customHeight="1" x14ac:dyDescent="0.75">
      <c r="B1788" s="100"/>
      <c r="C1788" s="101"/>
      <c r="D1788" s="102"/>
      <c r="E1788" s="103"/>
      <c r="F1788" s="104"/>
      <c r="G1788" s="105"/>
      <c r="H1788" s="106"/>
    </row>
    <row r="1789" spans="2:8" ht="20.7" customHeight="1" x14ac:dyDescent="0.75">
      <c r="B1789" s="100"/>
      <c r="C1789" s="101"/>
      <c r="D1789" s="102"/>
      <c r="E1789" s="103"/>
      <c r="F1789" s="104"/>
      <c r="G1789" s="105"/>
      <c r="H1789" s="106"/>
    </row>
    <row r="1790" spans="2:8" ht="20.7" customHeight="1" x14ac:dyDescent="0.75">
      <c r="B1790" s="100"/>
      <c r="C1790" s="101"/>
      <c r="D1790" s="102"/>
      <c r="E1790" s="103"/>
      <c r="F1790" s="104"/>
      <c r="G1790" s="105"/>
      <c r="H1790" s="106"/>
    </row>
    <row r="1791" spans="2:8" ht="20.7" customHeight="1" x14ac:dyDescent="0.75">
      <c r="B1791" s="100"/>
      <c r="C1791" s="101"/>
      <c r="D1791" s="102"/>
      <c r="E1791" s="103"/>
      <c r="F1791" s="104"/>
      <c r="G1791" s="105"/>
      <c r="H1791" s="106"/>
    </row>
    <row r="1792" spans="2:8" ht="20.7" customHeight="1" x14ac:dyDescent="0.75">
      <c r="B1792" s="100"/>
      <c r="C1792" s="101"/>
      <c r="D1792" s="102"/>
      <c r="E1792" s="103"/>
      <c r="F1792" s="104"/>
      <c r="G1792" s="105"/>
      <c r="H1792" s="106"/>
    </row>
    <row r="1793" spans="2:8" ht="20.7" customHeight="1" x14ac:dyDescent="0.75">
      <c r="B1793" s="100"/>
      <c r="C1793" s="101"/>
      <c r="D1793" s="102"/>
      <c r="E1793" s="103"/>
      <c r="F1793" s="104"/>
      <c r="G1793" s="105"/>
      <c r="H1793" s="106"/>
    </row>
    <row r="1794" spans="2:8" ht="20.7" customHeight="1" x14ac:dyDescent="0.75">
      <c r="B1794" s="100"/>
      <c r="C1794" s="101"/>
      <c r="D1794" s="102"/>
      <c r="E1794" s="103"/>
      <c r="F1794" s="104"/>
      <c r="G1794" s="105"/>
      <c r="H1794" s="106"/>
    </row>
    <row r="1795" spans="2:8" ht="20.7" customHeight="1" x14ac:dyDescent="0.75">
      <c r="B1795" s="100"/>
      <c r="C1795" s="101"/>
      <c r="D1795" s="102"/>
      <c r="E1795" s="103"/>
      <c r="F1795" s="104"/>
      <c r="G1795" s="105"/>
      <c r="H1795" s="106"/>
    </row>
    <row r="1796" spans="2:8" ht="20.7" customHeight="1" x14ac:dyDescent="0.75">
      <c r="B1796" s="100"/>
      <c r="C1796" s="101"/>
      <c r="D1796" s="102"/>
      <c r="E1796" s="103"/>
      <c r="F1796" s="104"/>
      <c r="G1796" s="105"/>
      <c r="H1796" s="106"/>
    </row>
    <row r="1797" spans="2:8" ht="20.7" customHeight="1" x14ac:dyDescent="0.75">
      <c r="B1797" s="100"/>
      <c r="C1797" s="101"/>
      <c r="D1797" s="102"/>
      <c r="E1797" s="103"/>
      <c r="F1797" s="104"/>
      <c r="G1797" s="105"/>
      <c r="H1797" s="106"/>
    </row>
    <row r="1798" spans="2:8" ht="20.7" customHeight="1" x14ac:dyDescent="0.75">
      <c r="B1798" s="100"/>
      <c r="C1798" s="101"/>
      <c r="D1798" s="102"/>
      <c r="E1798" s="103"/>
      <c r="F1798" s="104"/>
      <c r="G1798" s="105"/>
      <c r="H1798" s="106"/>
    </row>
    <row r="1799" spans="2:8" ht="20.7" customHeight="1" x14ac:dyDescent="0.75">
      <c r="B1799" s="100"/>
      <c r="C1799" s="101"/>
      <c r="D1799" s="102"/>
      <c r="E1799" s="103"/>
      <c r="F1799" s="104"/>
      <c r="G1799" s="105"/>
      <c r="H1799" s="106"/>
    </row>
    <row r="1800" spans="2:8" ht="20.7" customHeight="1" x14ac:dyDescent="0.75">
      <c r="B1800" s="100"/>
      <c r="C1800" s="101"/>
      <c r="D1800" s="102"/>
      <c r="E1800" s="103"/>
      <c r="F1800" s="104"/>
      <c r="G1800" s="105"/>
      <c r="H1800" s="106"/>
    </row>
    <row r="1801" spans="2:8" ht="20.7" customHeight="1" x14ac:dyDescent="0.75">
      <c r="B1801" s="100"/>
      <c r="C1801" s="101"/>
      <c r="D1801" s="102"/>
      <c r="E1801" s="103"/>
      <c r="F1801" s="104"/>
      <c r="G1801" s="105"/>
      <c r="H1801" s="106"/>
    </row>
    <row r="1802" spans="2:8" ht="20.7" customHeight="1" x14ac:dyDescent="0.75">
      <c r="B1802" s="100"/>
      <c r="C1802" s="101"/>
      <c r="D1802" s="102"/>
      <c r="E1802" s="103"/>
      <c r="F1802" s="104"/>
      <c r="G1802" s="105"/>
      <c r="H1802" s="106"/>
    </row>
    <row r="1803" spans="2:8" ht="20.7" customHeight="1" x14ac:dyDescent="0.75">
      <c r="B1803" s="100"/>
      <c r="C1803" s="101"/>
      <c r="D1803" s="102"/>
      <c r="E1803" s="103"/>
      <c r="F1803" s="104"/>
      <c r="G1803" s="105"/>
      <c r="H1803" s="106"/>
    </row>
    <row r="1804" spans="2:8" ht="20.7" customHeight="1" x14ac:dyDescent="0.75">
      <c r="B1804" s="100"/>
      <c r="C1804" s="101"/>
      <c r="D1804" s="102"/>
      <c r="E1804" s="103"/>
      <c r="F1804" s="104"/>
      <c r="G1804" s="105"/>
      <c r="H1804" s="106"/>
    </row>
    <row r="1805" spans="2:8" ht="20.7" customHeight="1" x14ac:dyDescent="0.75">
      <c r="B1805" s="100"/>
      <c r="C1805" s="101"/>
      <c r="D1805" s="102"/>
      <c r="E1805" s="103"/>
      <c r="F1805" s="104"/>
      <c r="G1805" s="105"/>
      <c r="H1805" s="106"/>
    </row>
    <row r="1806" spans="2:8" ht="20.7" customHeight="1" x14ac:dyDescent="0.75">
      <c r="B1806" s="100"/>
      <c r="C1806" s="101"/>
      <c r="D1806" s="102"/>
      <c r="E1806" s="103"/>
      <c r="F1806" s="104"/>
      <c r="G1806" s="105"/>
      <c r="H1806" s="106"/>
    </row>
    <row r="1807" spans="2:8" ht="20.7" customHeight="1" x14ac:dyDescent="0.75">
      <c r="B1807" s="100"/>
      <c r="C1807" s="101"/>
      <c r="D1807" s="102"/>
      <c r="E1807" s="103"/>
      <c r="F1807" s="104"/>
      <c r="G1807" s="105"/>
      <c r="H1807" s="106"/>
    </row>
    <row r="1808" spans="2:8" ht="20.7" customHeight="1" x14ac:dyDescent="0.75">
      <c r="B1808" s="100"/>
      <c r="C1808" s="101"/>
      <c r="D1808" s="102"/>
      <c r="E1808" s="103"/>
      <c r="F1808" s="104"/>
      <c r="G1808" s="105"/>
      <c r="H1808" s="106"/>
    </row>
    <row r="1809" spans="2:8" ht="20.7" customHeight="1" x14ac:dyDescent="0.75">
      <c r="B1809" s="100"/>
      <c r="C1809" s="101"/>
      <c r="D1809" s="102"/>
      <c r="E1809" s="103"/>
      <c r="F1809" s="104"/>
      <c r="G1809" s="105"/>
      <c r="H1809" s="106"/>
    </row>
    <row r="1810" spans="2:8" ht="20.7" customHeight="1" x14ac:dyDescent="0.75">
      <c r="B1810" s="100"/>
      <c r="C1810" s="101"/>
      <c r="D1810" s="102"/>
      <c r="E1810" s="103"/>
      <c r="F1810" s="104"/>
      <c r="G1810" s="105"/>
      <c r="H1810" s="106"/>
    </row>
    <row r="1811" spans="2:8" ht="20.7" customHeight="1" x14ac:dyDescent="0.75">
      <c r="B1811" s="100"/>
      <c r="C1811" s="101"/>
      <c r="D1811" s="102"/>
      <c r="E1811" s="103"/>
      <c r="F1811" s="104"/>
      <c r="G1811" s="105"/>
      <c r="H1811" s="106"/>
    </row>
    <row r="1812" spans="2:8" ht="20.7" customHeight="1" x14ac:dyDescent="0.75">
      <c r="B1812" s="100"/>
      <c r="C1812" s="101"/>
      <c r="D1812" s="102"/>
      <c r="E1812" s="103"/>
      <c r="F1812" s="104"/>
      <c r="G1812" s="105"/>
      <c r="H1812" s="106"/>
    </row>
    <row r="1813" spans="2:8" ht="20.7" customHeight="1" x14ac:dyDescent="0.75">
      <c r="B1813" s="100"/>
      <c r="C1813" s="101"/>
      <c r="D1813" s="102"/>
      <c r="E1813" s="103"/>
      <c r="F1813" s="104"/>
      <c r="G1813" s="105"/>
      <c r="H1813" s="106"/>
    </row>
    <row r="1814" spans="2:8" ht="20.7" customHeight="1" x14ac:dyDescent="0.75">
      <c r="B1814" s="100"/>
      <c r="C1814" s="101"/>
      <c r="D1814" s="102"/>
      <c r="E1814" s="103"/>
      <c r="F1814" s="104"/>
      <c r="G1814" s="105"/>
      <c r="H1814" s="106"/>
    </row>
    <row r="1815" spans="2:8" ht="20.7" customHeight="1" x14ac:dyDescent="0.75">
      <c r="B1815" s="100"/>
      <c r="C1815" s="101"/>
      <c r="D1815" s="102"/>
      <c r="E1815" s="103"/>
      <c r="F1815" s="104"/>
      <c r="G1815" s="105"/>
      <c r="H1815" s="106"/>
    </row>
    <row r="1816" spans="2:8" ht="20.7" customHeight="1" x14ac:dyDescent="0.75">
      <c r="B1816" s="100"/>
      <c r="C1816" s="101"/>
      <c r="D1816" s="102"/>
      <c r="E1816" s="103"/>
      <c r="F1816" s="104"/>
      <c r="G1816" s="105"/>
      <c r="H1816" s="106"/>
    </row>
    <row r="1817" spans="2:8" ht="20.7" customHeight="1" x14ac:dyDescent="0.75">
      <c r="B1817" s="100"/>
      <c r="C1817" s="101"/>
      <c r="D1817" s="102"/>
      <c r="E1817" s="103"/>
      <c r="F1817" s="104"/>
      <c r="G1817" s="105"/>
      <c r="H1817" s="106"/>
    </row>
    <row r="1818" spans="2:8" ht="20.7" customHeight="1" x14ac:dyDescent="0.75">
      <c r="B1818" s="100"/>
      <c r="C1818" s="101"/>
      <c r="D1818" s="102"/>
      <c r="E1818" s="103"/>
      <c r="F1818" s="104"/>
      <c r="G1818" s="105"/>
      <c r="H1818" s="106"/>
    </row>
    <row r="1819" spans="2:8" ht="20.7" customHeight="1" x14ac:dyDescent="0.75">
      <c r="B1819" s="100"/>
      <c r="C1819" s="101"/>
      <c r="D1819" s="102"/>
      <c r="E1819" s="103"/>
      <c r="F1819" s="104"/>
      <c r="G1819" s="105"/>
      <c r="H1819" s="106"/>
    </row>
    <row r="1820" spans="2:8" ht="20.7" customHeight="1" x14ac:dyDescent="0.75">
      <c r="B1820" s="100"/>
      <c r="C1820" s="101"/>
      <c r="D1820" s="102"/>
      <c r="E1820" s="103"/>
      <c r="F1820" s="104"/>
      <c r="G1820" s="105"/>
      <c r="H1820" s="106"/>
    </row>
    <row r="1821" spans="2:8" ht="20.7" customHeight="1" x14ac:dyDescent="0.75">
      <c r="B1821" s="100"/>
      <c r="C1821" s="101"/>
      <c r="D1821" s="102"/>
      <c r="E1821" s="103"/>
      <c r="F1821" s="104"/>
      <c r="G1821" s="105"/>
      <c r="H1821" s="106"/>
    </row>
    <row r="1822" spans="2:8" ht="20.7" customHeight="1" x14ac:dyDescent="0.75">
      <c r="B1822" s="100"/>
      <c r="C1822" s="101"/>
      <c r="D1822" s="102"/>
      <c r="E1822" s="103"/>
      <c r="F1822" s="104"/>
      <c r="G1822" s="105"/>
      <c r="H1822" s="106"/>
    </row>
    <row r="1823" spans="2:8" ht="20.7" customHeight="1" x14ac:dyDescent="0.75">
      <c r="B1823" s="100"/>
      <c r="C1823" s="101"/>
      <c r="D1823" s="102"/>
      <c r="E1823" s="103"/>
      <c r="F1823" s="104"/>
      <c r="G1823" s="105"/>
      <c r="H1823" s="106"/>
    </row>
    <row r="1824" spans="2:8" ht="20.7" customHeight="1" x14ac:dyDescent="0.75">
      <c r="B1824" s="100"/>
      <c r="C1824" s="101"/>
      <c r="D1824" s="102"/>
      <c r="E1824" s="103"/>
      <c r="F1824" s="104"/>
      <c r="G1824" s="105"/>
      <c r="H1824" s="106"/>
    </row>
    <row r="1825" spans="2:8" ht="20.7" customHeight="1" x14ac:dyDescent="0.75">
      <c r="B1825" s="100"/>
      <c r="C1825" s="101"/>
      <c r="D1825" s="102"/>
      <c r="E1825" s="103"/>
      <c r="F1825" s="104"/>
      <c r="G1825" s="105"/>
      <c r="H1825" s="106"/>
    </row>
    <row r="1826" spans="2:8" ht="20.7" customHeight="1" x14ac:dyDescent="0.75">
      <c r="B1826" s="100"/>
      <c r="C1826" s="101"/>
      <c r="D1826" s="102"/>
      <c r="E1826" s="103"/>
      <c r="F1826" s="104"/>
      <c r="G1826" s="105"/>
      <c r="H1826" s="106"/>
    </row>
    <row r="1827" spans="2:8" ht="20.7" customHeight="1" x14ac:dyDescent="0.75">
      <c r="B1827" s="100"/>
      <c r="C1827" s="101"/>
      <c r="D1827" s="102"/>
      <c r="E1827" s="103"/>
      <c r="F1827" s="104"/>
      <c r="G1827" s="105"/>
      <c r="H1827" s="106"/>
    </row>
    <row r="1828" spans="2:8" ht="20.7" customHeight="1" x14ac:dyDescent="0.75">
      <c r="B1828" s="100"/>
      <c r="C1828" s="101"/>
      <c r="D1828" s="102"/>
      <c r="E1828" s="103"/>
      <c r="F1828" s="104"/>
      <c r="G1828" s="105"/>
      <c r="H1828" s="106"/>
    </row>
    <row r="1829" spans="2:8" ht="20.7" customHeight="1" x14ac:dyDescent="0.75">
      <c r="B1829" s="100"/>
      <c r="C1829" s="101"/>
      <c r="D1829" s="102"/>
      <c r="E1829" s="103"/>
      <c r="F1829" s="104"/>
      <c r="G1829" s="105"/>
      <c r="H1829" s="106"/>
    </row>
    <row r="1830" spans="2:8" ht="20.7" customHeight="1" x14ac:dyDescent="0.75">
      <c r="B1830" s="100"/>
      <c r="C1830" s="101"/>
      <c r="D1830" s="102"/>
      <c r="E1830" s="103"/>
      <c r="F1830" s="104"/>
      <c r="G1830" s="105"/>
      <c r="H1830" s="106"/>
    </row>
    <row r="1831" spans="2:8" ht="20.7" customHeight="1" x14ac:dyDescent="0.75">
      <c r="B1831" s="100"/>
      <c r="C1831" s="101"/>
      <c r="D1831" s="102"/>
      <c r="E1831" s="103"/>
      <c r="F1831" s="104"/>
      <c r="G1831" s="105"/>
      <c r="H1831" s="106"/>
    </row>
    <row r="1832" spans="2:8" ht="20.7" customHeight="1" x14ac:dyDescent="0.75">
      <c r="B1832" s="100"/>
      <c r="C1832" s="101"/>
      <c r="D1832" s="102"/>
      <c r="E1832" s="103"/>
      <c r="F1832" s="104"/>
      <c r="G1832" s="105"/>
      <c r="H1832" s="106"/>
    </row>
    <row r="1833" spans="2:8" ht="20.7" customHeight="1" x14ac:dyDescent="0.75">
      <c r="B1833" s="100"/>
      <c r="C1833" s="101"/>
      <c r="D1833" s="102"/>
      <c r="E1833" s="103"/>
      <c r="F1833" s="104"/>
      <c r="G1833" s="105"/>
      <c r="H1833" s="106"/>
    </row>
    <row r="1834" spans="2:8" ht="20.7" customHeight="1" x14ac:dyDescent="0.75">
      <c r="B1834" s="100"/>
      <c r="C1834" s="101"/>
      <c r="D1834" s="102"/>
      <c r="E1834" s="103"/>
      <c r="F1834" s="104"/>
      <c r="G1834" s="105"/>
      <c r="H1834" s="106"/>
    </row>
    <row r="1835" spans="2:8" ht="20.7" customHeight="1" x14ac:dyDescent="0.75">
      <c r="B1835" s="100"/>
      <c r="C1835" s="101"/>
      <c r="D1835" s="102"/>
      <c r="E1835" s="103"/>
      <c r="F1835" s="104"/>
      <c r="G1835" s="105"/>
      <c r="H1835" s="106"/>
    </row>
    <row r="1836" spans="2:8" ht="20.7" customHeight="1" x14ac:dyDescent="0.75">
      <c r="B1836" s="100"/>
      <c r="C1836" s="101"/>
      <c r="D1836" s="102"/>
      <c r="E1836" s="103"/>
      <c r="F1836" s="104"/>
      <c r="G1836" s="105"/>
      <c r="H1836" s="106"/>
    </row>
    <row r="1837" spans="2:8" ht="20.7" customHeight="1" x14ac:dyDescent="0.75">
      <c r="B1837" s="100"/>
      <c r="C1837" s="101"/>
      <c r="D1837" s="102"/>
      <c r="E1837" s="103"/>
      <c r="F1837" s="104"/>
      <c r="G1837" s="105"/>
      <c r="H1837" s="106"/>
    </row>
    <row r="1838" spans="2:8" ht="20.7" customHeight="1" x14ac:dyDescent="0.75">
      <c r="B1838" s="100"/>
      <c r="C1838" s="101"/>
      <c r="D1838" s="102"/>
      <c r="E1838" s="103"/>
      <c r="F1838" s="104"/>
      <c r="G1838" s="105"/>
      <c r="H1838" s="106"/>
    </row>
    <row r="1839" spans="2:8" ht="20.7" customHeight="1" x14ac:dyDescent="0.75">
      <c r="B1839" s="100"/>
      <c r="C1839" s="101"/>
      <c r="D1839" s="102"/>
      <c r="E1839" s="103"/>
      <c r="F1839" s="104"/>
      <c r="G1839" s="105"/>
      <c r="H1839" s="106"/>
    </row>
    <row r="1840" spans="2:8" ht="20.7" customHeight="1" x14ac:dyDescent="0.75">
      <c r="B1840" s="100"/>
      <c r="C1840" s="101"/>
      <c r="D1840" s="102"/>
      <c r="E1840" s="103"/>
      <c r="F1840" s="104"/>
      <c r="G1840" s="105"/>
      <c r="H1840" s="106"/>
    </row>
    <row r="1841" spans="2:8" ht="20.7" customHeight="1" x14ac:dyDescent="0.75">
      <c r="B1841" s="100"/>
      <c r="C1841" s="101"/>
      <c r="D1841" s="102"/>
      <c r="E1841" s="103"/>
      <c r="F1841" s="104"/>
      <c r="G1841" s="105"/>
      <c r="H1841" s="106"/>
    </row>
    <row r="1842" spans="2:8" ht="20.7" customHeight="1" x14ac:dyDescent="0.75">
      <c r="B1842" s="100"/>
      <c r="C1842" s="101"/>
      <c r="D1842" s="102"/>
      <c r="E1842" s="103"/>
      <c r="F1842" s="104"/>
      <c r="G1842" s="105"/>
      <c r="H1842" s="106"/>
    </row>
    <row r="1843" spans="2:8" ht="20.7" customHeight="1" x14ac:dyDescent="0.75">
      <c r="B1843" s="100"/>
      <c r="C1843" s="101"/>
      <c r="D1843" s="102"/>
      <c r="E1843" s="103"/>
      <c r="F1843" s="104"/>
      <c r="G1843" s="105"/>
      <c r="H1843" s="106"/>
    </row>
    <row r="1844" spans="2:8" ht="20.7" customHeight="1" x14ac:dyDescent="0.75">
      <c r="B1844" s="100"/>
      <c r="C1844" s="101"/>
      <c r="D1844" s="102"/>
      <c r="E1844" s="103"/>
      <c r="F1844" s="104"/>
      <c r="G1844" s="105"/>
      <c r="H1844" s="106"/>
    </row>
    <row r="1845" spans="2:8" ht="20.7" customHeight="1" x14ac:dyDescent="0.75">
      <c r="B1845" s="100"/>
      <c r="C1845" s="101"/>
      <c r="D1845" s="102"/>
      <c r="E1845" s="103"/>
      <c r="F1845" s="104"/>
      <c r="G1845" s="105"/>
      <c r="H1845" s="106"/>
    </row>
    <row r="1846" spans="2:8" ht="20.7" customHeight="1" x14ac:dyDescent="0.75">
      <c r="B1846" s="100"/>
      <c r="C1846" s="101"/>
      <c r="D1846" s="102"/>
      <c r="E1846" s="103"/>
      <c r="F1846" s="104"/>
      <c r="G1846" s="105"/>
      <c r="H1846" s="106"/>
    </row>
    <row r="1847" spans="2:8" ht="20.7" customHeight="1" x14ac:dyDescent="0.75">
      <c r="B1847" s="100"/>
      <c r="C1847" s="101"/>
      <c r="D1847" s="102"/>
      <c r="E1847" s="103"/>
      <c r="F1847" s="104"/>
      <c r="G1847" s="105"/>
      <c r="H1847" s="106"/>
    </row>
    <row r="1848" spans="2:8" ht="20.7" customHeight="1" x14ac:dyDescent="0.75">
      <c r="B1848" s="100"/>
      <c r="C1848" s="101"/>
      <c r="D1848" s="102"/>
      <c r="E1848" s="103"/>
      <c r="F1848" s="104"/>
      <c r="G1848" s="105"/>
      <c r="H1848" s="106"/>
    </row>
    <row r="1849" spans="2:8" ht="20.7" customHeight="1" x14ac:dyDescent="0.75">
      <c r="B1849" s="100"/>
      <c r="C1849" s="101"/>
      <c r="D1849" s="102"/>
      <c r="E1849" s="103"/>
      <c r="F1849" s="104"/>
      <c r="G1849" s="105"/>
      <c r="H1849" s="106"/>
    </row>
    <row r="1850" spans="2:8" ht="20.7" customHeight="1" x14ac:dyDescent="0.75">
      <c r="B1850" s="100"/>
      <c r="C1850" s="101"/>
      <c r="D1850" s="102"/>
      <c r="E1850" s="103"/>
      <c r="F1850" s="104"/>
      <c r="G1850" s="105"/>
      <c r="H1850" s="106"/>
    </row>
    <row r="1851" spans="2:8" ht="20.7" customHeight="1" x14ac:dyDescent="0.75">
      <c r="B1851" s="100"/>
      <c r="C1851" s="101"/>
      <c r="D1851" s="102"/>
      <c r="E1851" s="103"/>
      <c r="F1851" s="104"/>
      <c r="G1851" s="105"/>
      <c r="H1851" s="106"/>
    </row>
    <row r="1852" spans="2:8" ht="20.7" customHeight="1" x14ac:dyDescent="0.75">
      <c r="B1852" s="100"/>
      <c r="C1852" s="101"/>
      <c r="D1852" s="102"/>
      <c r="E1852" s="103"/>
      <c r="F1852" s="104"/>
      <c r="G1852" s="105"/>
      <c r="H1852" s="106"/>
    </row>
    <row r="1853" spans="2:8" ht="20.7" customHeight="1" x14ac:dyDescent="0.75">
      <c r="B1853" s="100"/>
      <c r="C1853" s="101"/>
      <c r="D1853" s="102"/>
      <c r="E1853" s="103"/>
      <c r="F1853" s="104"/>
      <c r="G1853" s="105"/>
      <c r="H1853" s="106"/>
    </row>
    <row r="1854" spans="2:8" ht="20.7" customHeight="1" x14ac:dyDescent="0.75">
      <c r="B1854" s="100"/>
      <c r="C1854" s="101"/>
      <c r="D1854" s="102"/>
      <c r="E1854" s="103"/>
      <c r="F1854" s="104"/>
      <c r="G1854" s="105"/>
      <c r="H1854" s="106"/>
    </row>
    <row r="1855" spans="2:8" ht="20.7" customHeight="1" x14ac:dyDescent="0.75">
      <c r="B1855" s="100"/>
      <c r="C1855" s="101"/>
      <c r="D1855" s="102"/>
      <c r="E1855" s="103"/>
      <c r="F1855" s="104"/>
      <c r="G1855" s="105"/>
      <c r="H1855" s="106"/>
    </row>
    <row r="1856" spans="2:8" ht="20.7" customHeight="1" x14ac:dyDescent="0.75">
      <c r="B1856" s="100"/>
      <c r="C1856" s="101"/>
      <c r="D1856" s="102"/>
      <c r="E1856" s="103"/>
      <c r="F1856" s="104"/>
      <c r="G1856" s="105"/>
      <c r="H1856" s="106"/>
    </row>
    <row r="1857" spans="2:8" ht="20.7" customHeight="1" x14ac:dyDescent="0.75">
      <c r="B1857" s="100"/>
      <c r="C1857" s="101"/>
      <c r="D1857" s="102"/>
      <c r="E1857" s="103"/>
      <c r="F1857" s="104"/>
      <c r="G1857" s="105"/>
      <c r="H1857" s="106"/>
    </row>
    <row r="1858" spans="2:8" ht="20.7" customHeight="1" x14ac:dyDescent="0.75">
      <c r="B1858" s="100"/>
      <c r="C1858" s="101"/>
      <c r="D1858" s="102"/>
      <c r="E1858" s="103"/>
      <c r="F1858" s="104"/>
      <c r="G1858" s="105"/>
      <c r="H1858" s="106"/>
    </row>
    <row r="1859" spans="2:8" ht="20.7" customHeight="1" x14ac:dyDescent="0.75">
      <c r="B1859" s="100"/>
      <c r="C1859" s="101"/>
      <c r="D1859" s="102"/>
      <c r="E1859" s="103"/>
      <c r="F1859" s="104"/>
      <c r="G1859" s="105"/>
      <c r="H1859" s="106"/>
    </row>
    <row r="1860" spans="2:8" ht="20.7" customHeight="1" x14ac:dyDescent="0.75">
      <c r="B1860" s="100"/>
      <c r="C1860" s="101"/>
      <c r="D1860" s="102"/>
      <c r="E1860" s="103"/>
      <c r="F1860" s="104"/>
      <c r="G1860" s="105"/>
      <c r="H1860" s="106"/>
    </row>
    <row r="1861" spans="2:8" ht="20.7" customHeight="1" x14ac:dyDescent="0.75">
      <c r="B1861" s="100"/>
      <c r="C1861" s="101"/>
      <c r="D1861" s="102"/>
      <c r="E1861" s="103"/>
      <c r="F1861" s="104"/>
      <c r="G1861" s="105"/>
      <c r="H1861" s="106"/>
    </row>
    <row r="1862" spans="2:8" ht="20.7" customHeight="1" x14ac:dyDescent="0.75">
      <c r="B1862" s="100"/>
      <c r="C1862" s="101"/>
      <c r="D1862" s="102"/>
      <c r="E1862" s="103"/>
      <c r="F1862" s="104"/>
      <c r="G1862" s="105"/>
      <c r="H1862" s="106"/>
    </row>
    <row r="1863" spans="2:8" ht="20.7" customHeight="1" x14ac:dyDescent="0.75">
      <c r="B1863" s="100"/>
      <c r="C1863" s="101"/>
      <c r="D1863" s="102"/>
      <c r="E1863" s="103"/>
      <c r="F1863" s="104"/>
      <c r="G1863" s="105"/>
      <c r="H1863" s="106"/>
    </row>
    <row r="1864" spans="2:8" ht="20.7" customHeight="1" x14ac:dyDescent="0.75">
      <c r="B1864" s="100"/>
      <c r="C1864" s="101"/>
      <c r="D1864" s="102"/>
      <c r="E1864" s="103"/>
      <c r="F1864" s="104"/>
      <c r="G1864" s="105"/>
      <c r="H1864" s="106"/>
    </row>
    <row r="1865" spans="2:8" ht="20.7" customHeight="1" x14ac:dyDescent="0.75">
      <c r="B1865" s="100"/>
      <c r="C1865" s="101"/>
      <c r="D1865" s="102"/>
      <c r="E1865" s="103"/>
      <c r="F1865" s="104"/>
      <c r="G1865" s="105"/>
      <c r="H1865" s="106"/>
    </row>
    <row r="1866" spans="2:8" ht="20.7" customHeight="1" x14ac:dyDescent="0.75">
      <c r="B1866" s="100"/>
      <c r="C1866" s="101"/>
      <c r="D1866" s="102"/>
      <c r="E1866" s="103"/>
      <c r="F1866" s="104"/>
      <c r="G1866" s="105"/>
      <c r="H1866" s="106"/>
    </row>
    <row r="1867" spans="2:8" ht="20.7" customHeight="1" x14ac:dyDescent="0.75">
      <c r="B1867" s="100"/>
      <c r="C1867" s="101"/>
      <c r="D1867" s="102"/>
      <c r="E1867" s="103"/>
      <c r="F1867" s="104"/>
      <c r="G1867" s="105"/>
      <c r="H1867" s="106"/>
    </row>
    <row r="1868" spans="2:8" ht="20.7" customHeight="1" x14ac:dyDescent="0.75">
      <c r="B1868" s="100"/>
      <c r="C1868" s="101"/>
      <c r="D1868" s="102"/>
      <c r="E1868" s="103"/>
      <c r="F1868" s="104"/>
      <c r="G1868" s="105"/>
      <c r="H1868" s="106"/>
    </row>
    <row r="1869" spans="2:8" ht="20.7" customHeight="1" x14ac:dyDescent="0.75">
      <c r="B1869" s="100"/>
      <c r="C1869" s="101"/>
      <c r="D1869" s="102"/>
      <c r="E1869" s="103"/>
      <c r="F1869" s="104"/>
      <c r="G1869" s="105"/>
      <c r="H1869" s="106"/>
    </row>
    <row r="1870" spans="2:8" ht="20.7" customHeight="1" x14ac:dyDescent="0.75">
      <c r="B1870" s="100"/>
      <c r="C1870" s="101"/>
      <c r="D1870" s="102"/>
      <c r="E1870" s="103"/>
      <c r="F1870" s="104"/>
      <c r="G1870" s="105"/>
      <c r="H1870" s="106"/>
    </row>
    <row r="1871" spans="2:8" ht="20.7" customHeight="1" x14ac:dyDescent="0.75">
      <c r="B1871" s="100"/>
      <c r="C1871" s="101"/>
      <c r="D1871" s="102"/>
      <c r="E1871" s="103"/>
      <c r="F1871" s="104"/>
      <c r="G1871" s="105"/>
      <c r="H1871" s="106"/>
    </row>
    <row r="1872" spans="2:8" ht="20.7" customHeight="1" x14ac:dyDescent="0.75">
      <c r="B1872" s="100"/>
      <c r="C1872" s="101"/>
      <c r="D1872" s="102"/>
      <c r="E1872" s="103"/>
      <c r="F1872" s="104"/>
      <c r="G1872" s="105"/>
      <c r="H1872" s="106"/>
    </row>
    <row r="1873" spans="2:8" ht="20.7" customHeight="1" x14ac:dyDescent="0.75">
      <c r="B1873" s="100"/>
      <c r="C1873" s="101"/>
      <c r="D1873" s="102"/>
      <c r="E1873" s="103"/>
      <c r="F1873" s="104"/>
      <c r="G1873" s="105"/>
      <c r="H1873" s="106"/>
    </row>
    <row r="1874" spans="2:8" ht="20.7" customHeight="1" x14ac:dyDescent="0.75">
      <c r="B1874" s="100"/>
      <c r="C1874" s="101"/>
      <c r="D1874" s="102"/>
      <c r="E1874" s="103"/>
      <c r="F1874" s="104"/>
      <c r="G1874" s="105"/>
      <c r="H1874" s="106"/>
    </row>
    <row r="1875" spans="2:8" ht="20.7" customHeight="1" x14ac:dyDescent="0.75">
      <c r="B1875" s="100"/>
      <c r="C1875" s="101"/>
      <c r="D1875" s="102"/>
      <c r="E1875" s="103"/>
      <c r="F1875" s="104"/>
      <c r="G1875" s="105"/>
      <c r="H1875" s="106"/>
    </row>
    <row r="1876" spans="2:8" ht="20.7" customHeight="1" x14ac:dyDescent="0.75">
      <c r="B1876" s="100"/>
      <c r="C1876" s="101"/>
      <c r="D1876" s="102"/>
      <c r="E1876" s="103"/>
      <c r="F1876" s="104"/>
      <c r="G1876" s="105"/>
      <c r="H1876" s="106"/>
    </row>
    <row r="1877" spans="2:8" ht="20.7" customHeight="1" x14ac:dyDescent="0.75">
      <c r="B1877" s="100"/>
      <c r="C1877" s="101"/>
      <c r="D1877" s="102"/>
      <c r="E1877" s="103"/>
      <c r="F1877" s="104"/>
      <c r="G1877" s="105"/>
      <c r="H1877" s="106"/>
    </row>
    <row r="1878" spans="2:8" ht="20.7" customHeight="1" x14ac:dyDescent="0.75">
      <c r="B1878" s="100"/>
      <c r="C1878" s="101"/>
      <c r="D1878" s="102"/>
      <c r="E1878" s="103"/>
      <c r="F1878" s="104"/>
      <c r="G1878" s="105"/>
      <c r="H1878" s="106"/>
    </row>
    <row r="1879" spans="2:8" ht="20.7" customHeight="1" x14ac:dyDescent="0.75">
      <c r="B1879" s="100"/>
      <c r="C1879" s="101"/>
      <c r="D1879" s="102"/>
      <c r="E1879" s="103"/>
      <c r="F1879" s="104"/>
      <c r="G1879" s="105"/>
      <c r="H1879" s="106"/>
    </row>
    <row r="1880" spans="2:8" ht="20.7" customHeight="1" x14ac:dyDescent="0.75">
      <c r="B1880" s="100"/>
      <c r="C1880" s="101"/>
      <c r="D1880" s="102"/>
      <c r="E1880" s="103"/>
      <c r="F1880" s="104"/>
      <c r="G1880" s="105"/>
      <c r="H1880" s="106"/>
    </row>
    <row r="1881" spans="2:8" ht="20.7" customHeight="1" x14ac:dyDescent="0.75">
      <c r="B1881" s="100"/>
      <c r="C1881" s="101"/>
      <c r="D1881" s="102"/>
      <c r="E1881" s="103"/>
      <c r="F1881" s="104"/>
      <c r="G1881" s="105"/>
      <c r="H1881" s="106"/>
    </row>
    <row r="1882" spans="2:8" ht="20.7" customHeight="1" x14ac:dyDescent="0.75">
      <c r="B1882" s="100"/>
      <c r="C1882" s="101"/>
      <c r="D1882" s="102"/>
      <c r="E1882" s="103"/>
      <c r="F1882" s="104"/>
      <c r="G1882" s="105"/>
      <c r="H1882" s="106"/>
    </row>
    <row r="1883" spans="2:8" ht="20.7" customHeight="1" x14ac:dyDescent="0.75">
      <c r="B1883" s="100"/>
      <c r="C1883" s="101"/>
      <c r="D1883" s="102"/>
      <c r="E1883" s="103"/>
      <c r="F1883" s="104"/>
      <c r="G1883" s="105"/>
      <c r="H1883" s="106"/>
    </row>
    <row r="1884" spans="2:8" ht="20.7" customHeight="1" x14ac:dyDescent="0.75">
      <c r="B1884" s="100"/>
      <c r="C1884" s="101"/>
      <c r="D1884" s="102"/>
      <c r="E1884" s="103"/>
      <c r="F1884" s="104"/>
      <c r="G1884" s="105"/>
      <c r="H1884" s="106"/>
    </row>
    <row r="1885" spans="2:8" ht="20.7" customHeight="1" x14ac:dyDescent="0.75">
      <c r="B1885" s="100"/>
      <c r="C1885" s="101"/>
      <c r="D1885" s="102"/>
      <c r="E1885" s="103"/>
      <c r="F1885" s="104"/>
      <c r="G1885" s="105"/>
      <c r="H1885" s="106"/>
    </row>
    <row r="1886" spans="2:8" ht="20.7" customHeight="1" x14ac:dyDescent="0.75">
      <c r="B1886" s="100"/>
      <c r="C1886" s="101"/>
      <c r="D1886" s="102"/>
      <c r="E1886" s="103"/>
      <c r="F1886" s="104"/>
      <c r="G1886" s="105"/>
      <c r="H1886" s="106"/>
    </row>
    <row r="1887" spans="2:8" ht="20.7" customHeight="1" x14ac:dyDescent="0.75">
      <c r="B1887" s="100"/>
      <c r="C1887" s="101"/>
      <c r="D1887" s="102"/>
      <c r="E1887" s="103"/>
      <c r="F1887" s="104"/>
      <c r="G1887" s="105"/>
      <c r="H1887" s="106"/>
    </row>
    <row r="1888" spans="2:8" ht="20.7" customHeight="1" x14ac:dyDescent="0.75">
      <c r="B1888" s="100"/>
      <c r="C1888" s="101"/>
      <c r="D1888" s="102"/>
      <c r="E1888" s="103"/>
      <c r="F1888" s="104"/>
      <c r="G1888" s="105"/>
      <c r="H1888" s="106"/>
    </row>
    <row r="1889" spans="2:8" ht="20.7" customHeight="1" x14ac:dyDescent="0.75">
      <c r="B1889" s="100"/>
      <c r="C1889" s="101"/>
      <c r="D1889" s="102"/>
      <c r="E1889" s="103"/>
      <c r="F1889" s="104"/>
      <c r="G1889" s="105"/>
      <c r="H1889" s="106"/>
    </row>
    <row r="1890" spans="2:8" ht="20.7" customHeight="1" x14ac:dyDescent="0.75">
      <c r="B1890" s="100"/>
      <c r="C1890" s="101"/>
      <c r="D1890" s="102"/>
      <c r="E1890" s="103"/>
      <c r="F1890" s="104"/>
      <c r="G1890" s="105"/>
      <c r="H1890" s="106"/>
    </row>
    <row r="1891" spans="2:8" ht="20.7" customHeight="1" x14ac:dyDescent="0.75">
      <c r="B1891" s="100"/>
      <c r="C1891" s="101"/>
      <c r="D1891" s="102"/>
      <c r="E1891" s="103"/>
      <c r="F1891" s="104"/>
      <c r="G1891" s="105"/>
      <c r="H1891" s="106"/>
    </row>
    <row r="1892" spans="2:8" ht="20.7" customHeight="1" x14ac:dyDescent="0.75">
      <c r="B1892" s="100"/>
      <c r="C1892" s="101"/>
      <c r="D1892" s="102"/>
      <c r="E1892" s="103"/>
      <c r="F1892" s="104"/>
      <c r="G1892" s="105"/>
      <c r="H1892" s="106"/>
    </row>
    <row r="1893" spans="2:8" ht="20.7" customHeight="1" x14ac:dyDescent="0.75">
      <c r="B1893" s="100"/>
      <c r="C1893" s="101"/>
      <c r="D1893" s="102"/>
      <c r="E1893" s="103"/>
      <c r="F1893" s="104"/>
      <c r="G1893" s="105"/>
      <c r="H1893" s="106"/>
    </row>
    <row r="1894" spans="2:8" ht="20.7" customHeight="1" x14ac:dyDescent="0.75">
      <c r="B1894" s="100"/>
      <c r="C1894" s="101"/>
      <c r="D1894" s="102"/>
      <c r="E1894" s="103"/>
      <c r="F1894" s="104"/>
      <c r="G1894" s="105"/>
      <c r="H1894" s="106"/>
    </row>
    <row r="1895" spans="2:8" ht="20.7" customHeight="1" x14ac:dyDescent="0.75">
      <c r="B1895" s="100"/>
      <c r="C1895" s="101"/>
      <c r="D1895" s="102"/>
      <c r="E1895" s="103"/>
      <c r="F1895" s="104"/>
      <c r="G1895" s="105"/>
      <c r="H1895" s="106"/>
    </row>
    <row r="1896" spans="2:8" ht="20.7" customHeight="1" x14ac:dyDescent="0.75">
      <c r="B1896" s="100"/>
      <c r="C1896" s="101"/>
      <c r="D1896" s="102"/>
      <c r="E1896" s="103"/>
      <c r="F1896" s="104"/>
      <c r="G1896" s="105"/>
      <c r="H1896" s="106"/>
    </row>
    <row r="1897" spans="2:8" ht="20.7" customHeight="1" x14ac:dyDescent="0.75">
      <c r="B1897" s="100"/>
      <c r="C1897" s="101"/>
      <c r="D1897" s="102"/>
      <c r="E1897" s="103"/>
      <c r="F1897" s="104"/>
      <c r="G1897" s="105"/>
      <c r="H1897" s="106"/>
    </row>
    <row r="1898" spans="2:8" ht="20.7" customHeight="1" x14ac:dyDescent="0.75">
      <c r="B1898" s="100"/>
      <c r="C1898" s="101"/>
      <c r="D1898" s="102"/>
      <c r="E1898" s="103"/>
      <c r="F1898" s="104"/>
      <c r="G1898" s="105"/>
      <c r="H1898" s="106"/>
    </row>
    <row r="1899" spans="2:8" ht="20.7" customHeight="1" x14ac:dyDescent="0.75">
      <c r="B1899" s="100"/>
      <c r="C1899" s="101"/>
      <c r="D1899" s="102"/>
      <c r="E1899" s="103"/>
      <c r="F1899" s="104"/>
      <c r="G1899" s="105"/>
      <c r="H1899" s="106"/>
    </row>
    <row r="1900" spans="2:8" ht="20.7" customHeight="1" x14ac:dyDescent="0.75">
      <c r="B1900" s="100"/>
      <c r="C1900" s="101"/>
      <c r="D1900" s="102"/>
      <c r="E1900" s="103"/>
      <c r="F1900" s="104"/>
      <c r="G1900" s="105"/>
      <c r="H1900" s="106"/>
    </row>
    <row r="1901" spans="2:8" ht="20.7" customHeight="1" x14ac:dyDescent="0.75">
      <c r="B1901" s="100"/>
      <c r="C1901" s="101"/>
      <c r="D1901" s="102"/>
      <c r="E1901" s="103"/>
      <c r="F1901" s="104"/>
      <c r="G1901" s="105"/>
      <c r="H1901" s="106"/>
    </row>
    <row r="1902" spans="2:8" ht="20.7" customHeight="1" x14ac:dyDescent="0.75">
      <c r="B1902" s="100"/>
      <c r="C1902" s="101"/>
      <c r="D1902" s="102"/>
      <c r="E1902" s="103"/>
      <c r="F1902" s="104"/>
      <c r="G1902" s="105"/>
      <c r="H1902" s="106"/>
    </row>
    <row r="1903" spans="2:8" ht="20.7" customHeight="1" x14ac:dyDescent="0.75">
      <c r="B1903" s="100"/>
      <c r="C1903" s="101"/>
      <c r="D1903" s="102"/>
      <c r="E1903" s="103"/>
      <c r="F1903" s="104"/>
      <c r="G1903" s="105"/>
      <c r="H1903" s="106"/>
    </row>
    <row r="1904" spans="2:8" ht="20.7" customHeight="1" x14ac:dyDescent="0.75">
      <c r="B1904" s="100"/>
      <c r="C1904" s="101"/>
      <c r="D1904" s="102"/>
      <c r="E1904" s="103"/>
      <c r="F1904" s="104"/>
      <c r="G1904" s="105"/>
      <c r="H1904" s="106"/>
    </row>
    <row r="1905" spans="2:8" ht="20.7" customHeight="1" x14ac:dyDescent="0.75">
      <c r="B1905" s="100"/>
      <c r="C1905" s="101"/>
      <c r="D1905" s="102"/>
      <c r="E1905" s="103"/>
      <c r="F1905" s="104"/>
      <c r="G1905" s="105"/>
      <c r="H1905" s="106"/>
    </row>
    <row r="1906" spans="2:8" ht="20.7" customHeight="1" x14ac:dyDescent="0.75">
      <c r="B1906" s="100"/>
      <c r="C1906" s="101"/>
      <c r="D1906" s="102"/>
      <c r="E1906" s="103"/>
      <c r="F1906" s="104"/>
      <c r="G1906" s="105"/>
      <c r="H1906" s="106"/>
    </row>
    <row r="1907" spans="2:8" ht="20.7" customHeight="1" x14ac:dyDescent="0.75">
      <c r="B1907" s="100"/>
      <c r="C1907" s="101"/>
      <c r="D1907" s="102"/>
      <c r="E1907" s="103"/>
      <c r="F1907" s="104"/>
      <c r="G1907" s="105"/>
      <c r="H1907" s="106"/>
    </row>
    <row r="1908" spans="2:8" ht="20.7" customHeight="1" x14ac:dyDescent="0.75">
      <c r="B1908" s="100"/>
      <c r="C1908" s="101"/>
      <c r="D1908" s="102"/>
      <c r="E1908" s="103"/>
      <c r="F1908" s="104"/>
      <c r="G1908" s="105"/>
      <c r="H1908" s="106"/>
    </row>
    <row r="1909" spans="2:8" ht="20.7" customHeight="1" x14ac:dyDescent="0.75">
      <c r="B1909" s="100"/>
      <c r="C1909" s="101"/>
      <c r="D1909" s="102"/>
      <c r="E1909" s="103"/>
      <c r="F1909" s="104"/>
      <c r="G1909" s="105"/>
      <c r="H1909" s="106"/>
    </row>
    <row r="1910" spans="2:8" ht="20.7" customHeight="1" x14ac:dyDescent="0.75">
      <c r="B1910" s="100"/>
      <c r="C1910" s="101"/>
      <c r="D1910" s="102"/>
      <c r="E1910" s="103"/>
      <c r="F1910" s="104"/>
      <c r="G1910" s="105"/>
      <c r="H1910" s="106"/>
    </row>
    <row r="1911" spans="2:8" ht="20.7" customHeight="1" x14ac:dyDescent="0.75">
      <c r="B1911" s="100"/>
      <c r="C1911" s="101"/>
      <c r="D1911" s="102"/>
      <c r="E1911" s="103"/>
      <c r="F1911" s="104"/>
      <c r="G1911" s="105"/>
      <c r="H1911" s="106"/>
    </row>
    <row r="1912" spans="2:8" ht="20.7" customHeight="1" x14ac:dyDescent="0.75">
      <c r="B1912" s="100"/>
      <c r="C1912" s="101"/>
      <c r="D1912" s="102"/>
      <c r="E1912" s="103"/>
      <c r="F1912" s="104"/>
      <c r="G1912" s="105"/>
      <c r="H1912" s="106"/>
    </row>
    <row r="1913" spans="2:8" ht="20.7" customHeight="1" x14ac:dyDescent="0.75">
      <c r="B1913" s="100"/>
      <c r="C1913" s="101"/>
      <c r="D1913" s="102"/>
      <c r="E1913" s="103"/>
      <c r="F1913" s="104"/>
      <c r="G1913" s="105"/>
      <c r="H1913" s="106"/>
    </row>
    <row r="1914" spans="2:8" ht="20.7" customHeight="1" x14ac:dyDescent="0.75">
      <c r="B1914" s="100"/>
      <c r="C1914" s="101"/>
      <c r="D1914" s="102"/>
      <c r="E1914" s="103"/>
      <c r="F1914" s="104"/>
      <c r="G1914" s="105"/>
      <c r="H1914" s="106"/>
    </row>
    <row r="1915" spans="2:8" ht="20.7" customHeight="1" x14ac:dyDescent="0.75">
      <c r="B1915" s="100"/>
      <c r="C1915" s="101"/>
      <c r="D1915" s="102"/>
      <c r="E1915" s="103"/>
      <c r="F1915" s="104"/>
      <c r="G1915" s="105"/>
      <c r="H1915" s="106"/>
    </row>
    <row r="1916" spans="2:8" ht="20.7" customHeight="1" x14ac:dyDescent="0.75">
      <c r="B1916" s="100"/>
      <c r="C1916" s="101"/>
      <c r="D1916" s="102"/>
      <c r="E1916" s="103"/>
      <c r="F1916" s="104"/>
      <c r="G1916" s="105"/>
      <c r="H1916" s="106"/>
    </row>
    <row r="1917" spans="2:8" ht="20.7" customHeight="1" x14ac:dyDescent="0.75">
      <c r="B1917" s="100"/>
      <c r="C1917" s="101"/>
      <c r="D1917" s="102"/>
      <c r="E1917" s="103"/>
      <c r="F1917" s="104"/>
      <c r="G1917" s="105"/>
      <c r="H1917" s="106"/>
    </row>
    <row r="1918" spans="2:8" ht="20.7" customHeight="1" x14ac:dyDescent="0.75">
      <c r="B1918" s="100"/>
      <c r="C1918" s="101"/>
      <c r="D1918" s="102"/>
      <c r="E1918" s="103"/>
      <c r="F1918" s="104"/>
      <c r="G1918" s="105"/>
      <c r="H1918" s="106"/>
    </row>
    <row r="1919" spans="2:8" ht="20.7" customHeight="1" x14ac:dyDescent="0.75">
      <c r="B1919" s="100"/>
      <c r="C1919" s="101"/>
      <c r="D1919" s="102"/>
      <c r="E1919" s="103"/>
      <c r="F1919" s="104"/>
      <c r="G1919" s="105"/>
      <c r="H1919" s="106"/>
    </row>
    <row r="1920" spans="2:8" ht="20.7" customHeight="1" x14ac:dyDescent="0.75">
      <c r="B1920" s="100"/>
      <c r="C1920" s="101"/>
      <c r="D1920" s="102"/>
      <c r="E1920" s="103"/>
      <c r="F1920" s="104"/>
      <c r="G1920" s="105"/>
      <c r="H1920" s="106"/>
    </row>
    <row r="1921" spans="2:8" ht="20.7" customHeight="1" x14ac:dyDescent="0.75">
      <c r="B1921" s="100"/>
      <c r="C1921" s="101"/>
      <c r="D1921" s="102"/>
      <c r="E1921" s="103"/>
      <c r="F1921" s="104"/>
      <c r="G1921" s="105"/>
      <c r="H1921" s="106"/>
    </row>
    <row r="1922" spans="2:8" ht="20.7" customHeight="1" x14ac:dyDescent="0.75">
      <c r="B1922" s="100"/>
      <c r="C1922" s="101"/>
      <c r="D1922" s="102"/>
      <c r="E1922" s="103"/>
      <c r="F1922" s="104"/>
      <c r="G1922" s="105"/>
      <c r="H1922" s="106"/>
    </row>
    <row r="1923" spans="2:8" ht="20.7" customHeight="1" x14ac:dyDescent="0.75">
      <c r="B1923" s="100"/>
      <c r="C1923" s="101"/>
      <c r="D1923" s="102"/>
      <c r="E1923" s="103"/>
      <c r="F1923" s="104"/>
      <c r="G1923" s="105"/>
      <c r="H1923" s="106"/>
    </row>
    <row r="1924" spans="2:8" ht="20.7" customHeight="1" x14ac:dyDescent="0.75">
      <c r="B1924" s="100"/>
      <c r="C1924" s="101"/>
      <c r="D1924" s="102"/>
      <c r="E1924" s="103"/>
      <c r="F1924" s="104"/>
      <c r="G1924" s="105"/>
      <c r="H1924" s="106"/>
    </row>
    <row r="1925" spans="2:8" ht="20.7" customHeight="1" x14ac:dyDescent="0.75">
      <c r="B1925" s="100"/>
      <c r="C1925" s="101"/>
      <c r="D1925" s="102"/>
      <c r="E1925" s="103"/>
      <c r="F1925" s="104"/>
      <c r="G1925" s="105"/>
      <c r="H1925" s="106"/>
    </row>
    <row r="1926" spans="2:8" ht="20.7" customHeight="1" x14ac:dyDescent="0.75">
      <c r="B1926" s="100"/>
      <c r="C1926" s="101"/>
      <c r="D1926" s="102"/>
      <c r="E1926" s="103"/>
      <c r="F1926" s="104"/>
      <c r="G1926" s="105"/>
      <c r="H1926" s="106"/>
    </row>
    <row r="1927" spans="2:8" ht="20.7" customHeight="1" x14ac:dyDescent="0.75">
      <c r="B1927" s="100"/>
      <c r="C1927" s="101"/>
      <c r="D1927" s="102"/>
      <c r="E1927" s="103"/>
      <c r="F1927" s="104"/>
      <c r="G1927" s="105"/>
      <c r="H1927" s="106"/>
    </row>
    <row r="1928" spans="2:8" ht="20.7" customHeight="1" x14ac:dyDescent="0.75">
      <c r="B1928" s="100"/>
      <c r="C1928" s="101"/>
      <c r="D1928" s="102"/>
      <c r="E1928" s="103"/>
      <c r="F1928" s="104"/>
      <c r="G1928" s="105"/>
      <c r="H1928" s="106"/>
    </row>
    <row r="1929" spans="2:8" ht="20.7" customHeight="1" x14ac:dyDescent="0.75">
      <c r="B1929" s="100"/>
      <c r="C1929" s="101"/>
      <c r="D1929" s="102"/>
      <c r="E1929" s="103"/>
      <c r="F1929" s="104"/>
      <c r="G1929" s="105"/>
      <c r="H1929" s="106"/>
    </row>
    <row r="1930" spans="2:8" ht="20.7" customHeight="1" x14ac:dyDescent="0.75">
      <c r="B1930" s="100"/>
      <c r="C1930" s="101"/>
      <c r="D1930" s="102"/>
      <c r="E1930" s="103"/>
      <c r="F1930" s="104"/>
      <c r="G1930" s="105"/>
      <c r="H1930" s="106"/>
    </row>
    <row r="1931" spans="2:8" ht="20.7" customHeight="1" x14ac:dyDescent="0.75">
      <c r="B1931" s="100"/>
      <c r="C1931" s="101"/>
      <c r="D1931" s="102"/>
      <c r="E1931" s="103"/>
      <c r="F1931" s="104"/>
      <c r="G1931" s="105"/>
      <c r="H1931" s="106"/>
    </row>
    <row r="1932" spans="2:8" ht="20.7" customHeight="1" x14ac:dyDescent="0.75">
      <c r="B1932" s="100"/>
      <c r="C1932" s="101"/>
      <c r="D1932" s="102"/>
      <c r="E1932" s="103"/>
      <c r="F1932" s="104"/>
      <c r="G1932" s="105"/>
      <c r="H1932" s="106"/>
    </row>
    <row r="1933" spans="2:8" ht="20.7" customHeight="1" x14ac:dyDescent="0.75">
      <c r="B1933" s="100"/>
      <c r="C1933" s="101"/>
      <c r="D1933" s="102"/>
      <c r="E1933" s="103"/>
      <c r="F1933" s="104"/>
      <c r="G1933" s="105"/>
      <c r="H1933" s="106"/>
    </row>
    <row r="1934" spans="2:8" ht="20.7" customHeight="1" x14ac:dyDescent="0.75">
      <c r="B1934" s="100"/>
      <c r="C1934" s="101"/>
      <c r="D1934" s="102"/>
      <c r="E1934" s="103"/>
      <c r="F1934" s="104"/>
      <c r="G1934" s="105"/>
      <c r="H1934" s="106"/>
    </row>
    <row r="1935" spans="2:8" ht="20.7" customHeight="1" x14ac:dyDescent="0.75">
      <c r="B1935" s="100"/>
      <c r="C1935" s="101"/>
      <c r="D1935" s="102"/>
      <c r="E1935" s="103"/>
      <c r="F1935" s="104"/>
      <c r="G1935" s="105"/>
      <c r="H1935" s="106"/>
    </row>
    <row r="1936" spans="2:8" ht="20.7" customHeight="1" x14ac:dyDescent="0.75">
      <c r="B1936" s="100"/>
      <c r="C1936" s="101"/>
      <c r="D1936" s="102"/>
      <c r="E1936" s="103"/>
      <c r="F1936" s="104"/>
      <c r="G1936" s="105"/>
      <c r="H1936" s="106"/>
    </row>
    <row r="1937" spans="2:8" ht="20.7" customHeight="1" x14ac:dyDescent="0.75">
      <c r="B1937" s="100"/>
      <c r="C1937" s="101"/>
      <c r="D1937" s="102"/>
      <c r="E1937" s="103"/>
      <c r="F1937" s="104"/>
      <c r="G1937" s="105"/>
      <c r="H1937" s="106"/>
    </row>
    <row r="1938" spans="2:8" ht="20.7" customHeight="1" x14ac:dyDescent="0.75">
      <c r="B1938" s="100"/>
      <c r="C1938" s="101"/>
      <c r="D1938" s="102"/>
      <c r="E1938" s="103"/>
      <c r="F1938" s="104"/>
      <c r="G1938" s="105"/>
      <c r="H1938" s="106"/>
    </row>
    <row r="1939" spans="2:8" ht="20.7" customHeight="1" x14ac:dyDescent="0.75">
      <c r="B1939" s="100"/>
      <c r="C1939" s="101"/>
      <c r="D1939" s="102"/>
      <c r="E1939" s="103"/>
      <c r="F1939" s="104"/>
      <c r="G1939" s="105"/>
      <c r="H1939" s="106"/>
    </row>
    <row r="1940" spans="2:8" ht="20.7" customHeight="1" x14ac:dyDescent="0.75">
      <c r="B1940" s="100"/>
      <c r="C1940" s="101"/>
      <c r="D1940" s="102"/>
      <c r="E1940" s="103"/>
      <c r="F1940" s="104"/>
      <c r="G1940" s="105"/>
      <c r="H1940" s="106"/>
    </row>
    <row r="1941" spans="2:8" ht="20.7" customHeight="1" x14ac:dyDescent="0.75">
      <c r="B1941" s="100"/>
      <c r="C1941" s="101"/>
      <c r="D1941" s="102"/>
      <c r="E1941" s="103"/>
      <c r="F1941" s="104"/>
      <c r="G1941" s="105"/>
      <c r="H1941" s="106"/>
    </row>
    <row r="1942" spans="2:8" ht="20.7" customHeight="1" x14ac:dyDescent="0.75">
      <c r="B1942" s="100"/>
      <c r="C1942" s="101"/>
      <c r="D1942" s="102"/>
      <c r="E1942" s="103"/>
      <c r="F1942" s="104"/>
      <c r="G1942" s="105"/>
      <c r="H1942" s="106"/>
    </row>
    <row r="1943" spans="2:8" ht="20.7" customHeight="1" x14ac:dyDescent="0.75">
      <c r="B1943" s="100"/>
      <c r="C1943" s="101"/>
      <c r="D1943" s="102"/>
      <c r="E1943" s="103"/>
      <c r="F1943" s="104"/>
      <c r="G1943" s="105"/>
      <c r="H1943" s="106"/>
    </row>
    <row r="1944" spans="2:8" ht="20.7" customHeight="1" x14ac:dyDescent="0.75">
      <c r="B1944" s="100"/>
      <c r="C1944" s="101"/>
      <c r="D1944" s="102"/>
      <c r="E1944" s="103"/>
      <c r="F1944" s="104"/>
      <c r="G1944" s="105"/>
      <c r="H1944" s="106"/>
    </row>
    <row r="1945" spans="2:8" ht="20.7" customHeight="1" x14ac:dyDescent="0.75">
      <c r="B1945" s="100"/>
      <c r="C1945" s="101"/>
      <c r="D1945" s="102"/>
      <c r="E1945" s="103"/>
      <c r="F1945" s="104"/>
      <c r="G1945" s="105"/>
      <c r="H1945" s="106"/>
    </row>
    <row r="1946" spans="2:8" ht="20.7" customHeight="1" x14ac:dyDescent="0.75">
      <c r="B1946" s="100"/>
      <c r="C1946" s="101"/>
      <c r="D1946" s="102"/>
      <c r="E1946" s="103"/>
      <c r="F1946" s="104"/>
      <c r="G1946" s="105"/>
      <c r="H1946" s="106"/>
    </row>
    <row r="1947" spans="2:8" ht="20.7" customHeight="1" x14ac:dyDescent="0.75">
      <c r="B1947" s="100"/>
      <c r="C1947" s="101"/>
      <c r="D1947" s="102"/>
      <c r="E1947" s="103"/>
      <c r="F1947" s="104"/>
      <c r="G1947" s="105"/>
      <c r="H1947" s="106"/>
    </row>
    <row r="1948" spans="2:8" ht="20.7" customHeight="1" x14ac:dyDescent="0.75">
      <c r="B1948" s="100"/>
      <c r="C1948" s="101"/>
      <c r="D1948" s="102"/>
      <c r="E1948" s="103"/>
      <c r="F1948" s="104"/>
      <c r="G1948" s="105"/>
      <c r="H1948" s="106"/>
    </row>
    <row r="1949" spans="2:8" ht="20.7" customHeight="1" x14ac:dyDescent="0.75">
      <c r="B1949" s="100"/>
      <c r="C1949" s="101"/>
      <c r="D1949" s="102"/>
      <c r="E1949" s="103"/>
      <c r="F1949" s="104"/>
      <c r="G1949" s="105"/>
      <c r="H1949" s="106"/>
    </row>
    <row r="1950" spans="2:8" ht="20.7" customHeight="1" x14ac:dyDescent="0.75">
      <c r="B1950" s="100"/>
      <c r="C1950" s="101"/>
      <c r="D1950" s="102"/>
      <c r="E1950" s="103"/>
      <c r="F1950" s="104"/>
      <c r="G1950" s="105"/>
      <c r="H1950" s="106"/>
    </row>
    <row r="1951" spans="2:8" ht="20.7" customHeight="1" x14ac:dyDescent="0.75">
      <c r="B1951" s="100"/>
      <c r="C1951" s="101"/>
      <c r="D1951" s="102"/>
      <c r="E1951" s="103"/>
      <c r="F1951" s="104"/>
      <c r="G1951" s="105"/>
      <c r="H1951" s="106"/>
    </row>
    <row r="1952" spans="2:8" ht="20.7" customHeight="1" x14ac:dyDescent="0.75">
      <c r="B1952" s="100"/>
      <c r="C1952" s="101"/>
      <c r="D1952" s="102"/>
      <c r="E1952" s="103"/>
      <c r="F1952" s="104"/>
      <c r="G1952" s="105"/>
      <c r="H1952" s="106"/>
    </row>
    <row r="1953" spans="2:8" ht="20.7" customHeight="1" x14ac:dyDescent="0.75">
      <c r="B1953" s="100"/>
      <c r="C1953" s="101"/>
      <c r="D1953" s="102"/>
      <c r="E1953" s="103"/>
      <c r="F1953" s="104"/>
      <c r="G1953" s="105"/>
      <c r="H1953" s="106"/>
    </row>
    <row r="1954" spans="2:8" ht="20.7" customHeight="1" x14ac:dyDescent="0.75">
      <c r="B1954" s="100"/>
      <c r="C1954" s="101"/>
      <c r="D1954" s="102"/>
      <c r="E1954" s="103"/>
      <c r="F1954" s="104"/>
      <c r="G1954" s="105"/>
      <c r="H1954" s="106"/>
    </row>
    <row r="1955" spans="2:8" ht="20.7" customHeight="1" x14ac:dyDescent="0.75">
      <c r="B1955" s="100"/>
      <c r="C1955" s="101"/>
      <c r="D1955" s="102"/>
      <c r="E1955" s="103"/>
      <c r="F1955" s="104"/>
      <c r="G1955" s="105"/>
      <c r="H1955" s="106"/>
    </row>
    <row r="1956" spans="2:8" ht="20.7" customHeight="1" x14ac:dyDescent="0.75">
      <c r="B1956" s="100"/>
      <c r="C1956" s="101"/>
      <c r="D1956" s="102"/>
      <c r="E1956" s="103"/>
      <c r="F1956" s="104"/>
      <c r="G1956" s="105"/>
      <c r="H1956" s="106"/>
    </row>
    <row r="1957" spans="2:8" ht="20.7" customHeight="1" x14ac:dyDescent="0.75">
      <c r="B1957" s="100"/>
      <c r="C1957" s="101"/>
      <c r="D1957" s="102"/>
      <c r="E1957" s="103"/>
      <c r="F1957" s="104"/>
      <c r="G1957" s="105"/>
      <c r="H1957" s="106"/>
    </row>
    <row r="1958" spans="2:8" ht="20.7" customHeight="1" x14ac:dyDescent="0.75">
      <c r="B1958" s="100"/>
      <c r="C1958" s="101"/>
      <c r="D1958" s="102"/>
      <c r="E1958" s="103"/>
      <c r="F1958" s="104"/>
      <c r="G1958" s="105"/>
      <c r="H1958" s="106"/>
    </row>
    <row r="1959" spans="2:8" ht="20.7" customHeight="1" x14ac:dyDescent="0.75">
      <c r="B1959" s="100"/>
      <c r="C1959" s="101"/>
      <c r="D1959" s="102"/>
      <c r="E1959" s="103"/>
      <c r="F1959" s="104"/>
      <c r="G1959" s="105"/>
      <c r="H1959" s="106"/>
    </row>
    <row r="1960" spans="2:8" ht="20.7" customHeight="1" x14ac:dyDescent="0.75">
      <c r="B1960" s="100"/>
      <c r="C1960" s="101"/>
      <c r="D1960" s="102"/>
      <c r="E1960" s="103"/>
      <c r="F1960" s="104"/>
      <c r="G1960" s="105"/>
      <c r="H1960" s="106"/>
    </row>
    <row r="1961" spans="2:8" ht="20.7" customHeight="1" x14ac:dyDescent="0.75">
      <c r="B1961" s="100"/>
      <c r="C1961" s="101"/>
      <c r="D1961" s="102"/>
      <c r="E1961" s="103"/>
      <c r="F1961" s="104"/>
      <c r="G1961" s="105"/>
      <c r="H1961" s="106"/>
    </row>
    <row r="1962" spans="2:8" ht="20.7" customHeight="1" x14ac:dyDescent="0.75">
      <c r="B1962" s="100"/>
      <c r="C1962" s="101"/>
      <c r="D1962" s="102"/>
      <c r="E1962" s="103"/>
      <c r="F1962" s="104"/>
      <c r="G1962" s="105"/>
      <c r="H1962" s="106"/>
    </row>
    <row r="1963" spans="2:8" ht="20.7" customHeight="1" x14ac:dyDescent="0.75">
      <c r="B1963" s="100"/>
      <c r="C1963" s="101"/>
      <c r="D1963" s="102"/>
      <c r="E1963" s="103"/>
      <c r="F1963" s="104"/>
      <c r="G1963" s="105"/>
      <c r="H1963" s="106"/>
    </row>
    <row r="1964" spans="2:8" ht="20.7" customHeight="1" x14ac:dyDescent="0.75">
      <c r="B1964" s="100"/>
      <c r="C1964" s="101"/>
      <c r="D1964" s="102"/>
      <c r="E1964" s="103"/>
      <c r="F1964" s="104"/>
      <c r="G1964" s="105"/>
      <c r="H1964" s="106"/>
    </row>
    <row r="1965" spans="2:8" ht="20.7" customHeight="1" x14ac:dyDescent="0.75">
      <c r="B1965" s="100"/>
      <c r="C1965" s="101"/>
      <c r="D1965" s="102"/>
      <c r="E1965" s="103"/>
      <c r="F1965" s="104"/>
      <c r="G1965" s="105"/>
      <c r="H1965" s="106"/>
    </row>
    <row r="1966" spans="2:8" ht="20.7" customHeight="1" x14ac:dyDescent="0.75">
      <c r="B1966" s="100"/>
      <c r="C1966" s="101"/>
      <c r="D1966" s="102"/>
      <c r="E1966" s="103"/>
      <c r="F1966" s="104"/>
      <c r="G1966" s="105"/>
      <c r="H1966" s="106"/>
    </row>
    <row r="1967" spans="2:8" ht="20.7" customHeight="1" x14ac:dyDescent="0.75">
      <c r="B1967" s="100"/>
      <c r="C1967" s="101"/>
      <c r="D1967" s="102"/>
      <c r="E1967" s="103"/>
      <c r="F1967" s="104"/>
      <c r="G1967" s="105"/>
      <c r="H1967" s="106"/>
    </row>
    <row r="1968" spans="2:8" ht="20.7" customHeight="1" x14ac:dyDescent="0.75">
      <c r="B1968" s="100"/>
      <c r="C1968" s="101"/>
      <c r="D1968" s="102"/>
      <c r="E1968" s="103"/>
      <c r="F1968" s="104"/>
      <c r="G1968" s="105"/>
      <c r="H1968" s="106"/>
    </row>
    <row r="1969" spans="2:8" ht="20.7" customHeight="1" x14ac:dyDescent="0.75">
      <c r="B1969" s="100"/>
      <c r="C1969" s="101"/>
      <c r="D1969" s="102"/>
      <c r="E1969" s="103"/>
      <c r="F1969" s="104"/>
      <c r="G1969" s="105"/>
      <c r="H1969" s="106"/>
    </row>
    <row r="1970" spans="2:8" ht="20.7" customHeight="1" x14ac:dyDescent="0.75">
      <c r="B1970" s="100"/>
      <c r="C1970" s="101"/>
      <c r="D1970" s="102"/>
      <c r="E1970" s="103"/>
      <c r="F1970" s="104"/>
      <c r="G1970" s="105"/>
      <c r="H1970" s="106"/>
    </row>
    <row r="1971" spans="2:8" ht="20.7" customHeight="1" x14ac:dyDescent="0.75">
      <c r="B1971" s="100"/>
      <c r="C1971" s="101"/>
      <c r="D1971" s="102"/>
      <c r="E1971" s="103"/>
      <c r="F1971" s="104"/>
      <c r="G1971" s="105"/>
      <c r="H1971" s="106"/>
    </row>
    <row r="1972" spans="2:8" ht="20.7" customHeight="1" x14ac:dyDescent="0.75">
      <c r="B1972" s="100"/>
      <c r="C1972" s="101"/>
      <c r="D1972" s="102"/>
      <c r="E1972" s="103"/>
      <c r="F1972" s="104"/>
      <c r="G1972" s="105"/>
      <c r="H1972" s="106"/>
    </row>
    <row r="1973" spans="2:8" ht="20.7" customHeight="1" x14ac:dyDescent="0.75">
      <c r="B1973" s="100"/>
      <c r="C1973" s="101"/>
      <c r="D1973" s="102"/>
      <c r="E1973" s="103"/>
      <c r="F1973" s="104"/>
      <c r="G1973" s="105"/>
      <c r="H1973" s="106"/>
    </row>
    <row r="1974" spans="2:8" ht="20.7" customHeight="1" x14ac:dyDescent="0.75">
      <c r="B1974" s="100"/>
      <c r="C1974" s="101"/>
      <c r="D1974" s="102"/>
      <c r="E1974" s="103"/>
      <c r="F1974" s="104"/>
      <c r="G1974" s="105"/>
      <c r="H1974" s="106"/>
    </row>
    <row r="1975" spans="2:8" ht="20.7" customHeight="1" x14ac:dyDescent="0.75">
      <c r="B1975" s="100"/>
      <c r="C1975" s="101"/>
      <c r="D1975" s="102"/>
      <c r="E1975" s="103"/>
      <c r="F1975" s="104"/>
      <c r="G1975" s="105"/>
      <c r="H1975" s="106"/>
    </row>
    <row r="1976" spans="2:8" ht="20.7" customHeight="1" x14ac:dyDescent="0.75">
      <c r="B1976" s="100"/>
      <c r="C1976" s="101"/>
      <c r="D1976" s="102"/>
      <c r="E1976" s="103"/>
      <c r="F1976" s="104"/>
      <c r="G1976" s="105"/>
      <c r="H1976" s="106"/>
    </row>
    <row r="1977" spans="2:8" ht="20.7" customHeight="1" x14ac:dyDescent="0.75">
      <c r="B1977" s="100"/>
      <c r="C1977" s="101"/>
      <c r="D1977" s="102"/>
      <c r="E1977" s="103"/>
      <c r="F1977" s="104"/>
      <c r="G1977" s="105"/>
      <c r="H1977" s="106"/>
    </row>
    <row r="1978" spans="2:8" ht="20.7" customHeight="1" x14ac:dyDescent="0.75">
      <c r="B1978" s="100"/>
      <c r="C1978" s="101"/>
      <c r="D1978" s="102"/>
      <c r="E1978" s="103"/>
      <c r="F1978" s="104"/>
      <c r="G1978" s="105"/>
      <c r="H1978" s="106"/>
    </row>
    <row r="1979" spans="2:8" ht="20.7" customHeight="1" x14ac:dyDescent="0.75">
      <c r="B1979" s="100"/>
      <c r="C1979" s="101"/>
      <c r="D1979" s="102"/>
      <c r="E1979" s="103"/>
      <c r="F1979" s="104"/>
      <c r="G1979" s="105"/>
      <c r="H1979" s="106"/>
    </row>
    <row r="1980" spans="2:8" ht="20.7" customHeight="1" x14ac:dyDescent="0.75">
      <c r="B1980" s="100"/>
      <c r="C1980" s="101"/>
      <c r="D1980" s="102"/>
      <c r="E1980" s="103"/>
      <c r="F1980" s="104"/>
      <c r="G1980" s="105"/>
      <c r="H1980" s="106"/>
    </row>
    <row r="1981" spans="2:8" ht="20.7" customHeight="1" x14ac:dyDescent="0.75">
      <c r="B1981" s="100"/>
      <c r="C1981" s="101"/>
      <c r="D1981" s="102"/>
      <c r="E1981" s="103"/>
      <c r="F1981" s="104"/>
      <c r="G1981" s="105"/>
      <c r="H1981" s="106"/>
    </row>
    <row r="1982" spans="2:8" ht="20.7" customHeight="1" x14ac:dyDescent="0.75">
      <c r="B1982" s="100"/>
      <c r="C1982" s="101"/>
      <c r="D1982" s="102"/>
      <c r="E1982" s="103"/>
      <c r="F1982" s="104"/>
      <c r="G1982" s="105"/>
      <c r="H1982" s="106"/>
    </row>
    <row r="1983" spans="2:8" ht="20.7" customHeight="1" x14ac:dyDescent="0.75">
      <c r="B1983" s="100"/>
      <c r="C1983" s="101"/>
      <c r="D1983" s="102"/>
      <c r="E1983" s="103"/>
      <c r="F1983" s="104"/>
      <c r="G1983" s="105"/>
      <c r="H1983" s="106"/>
    </row>
    <row r="1984" spans="2:8" ht="20.7" customHeight="1" x14ac:dyDescent="0.75">
      <c r="B1984" s="100"/>
      <c r="C1984" s="101"/>
      <c r="D1984" s="102"/>
      <c r="E1984" s="103"/>
      <c r="F1984" s="104"/>
      <c r="G1984" s="105"/>
      <c r="H1984" s="106"/>
    </row>
    <row r="1985" spans="2:8" ht="20.7" customHeight="1" x14ac:dyDescent="0.75">
      <c r="B1985" s="100"/>
      <c r="C1985" s="101"/>
      <c r="D1985" s="102"/>
      <c r="E1985" s="103"/>
      <c r="F1985" s="104"/>
      <c r="G1985" s="105"/>
      <c r="H1985" s="106"/>
    </row>
    <row r="1986" spans="2:8" ht="20.7" customHeight="1" x14ac:dyDescent="0.75">
      <c r="B1986" s="100"/>
      <c r="C1986" s="101"/>
      <c r="D1986" s="102"/>
      <c r="E1986" s="103"/>
      <c r="F1986" s="104"/>
      <c r="G1986" s="105"/>
      <c r="H1986" s="106"/>
    </row>
    <row r="1987" spans="2:8" ht="20.7" customHeight="1" x14ac:dyDescent="0.75">
      <c r="B1987" s="100"/>
      <c r="C1987" s="101"/>
      <c r="D1987" s="102"/>
      <c r="E1987" s="103"/>
      <c r="F1987" s="104"/>
      <c r="G1987" s="105"/>
      <c r="H1987" s="106"/>
    </row>
    <row r="1988" spans="2:8" ht="20.7" customHeight="1" x14ac:dyDescent="0.75">
      <c r="B1988" s="100"/>
      <c r="C1988" s="101"/>
      <c r="D1988" s="102"/>
      <c r="E1988" s="103"/>
      <c r="F1988" s="104"/>
      <c r="G1988" s="105"/>
      <c r="H1988" s="106"/>
    </row>
    <row r="1989" spans="2:8" ht="20.7" customHeight="1" x14ac:dyDescent="0.75">
      <c r="B1989" s="100"/>
      <c r="C1989" s="101"/>
      <c r="D1989" s="102"/>
      <c r="E1989" s="103"/>
      <c r="F1989" s="104"/>
      <c r="G1989" s="105"/>
      <c r="H1989" s="106"/>
    </row>
    <row r="1990" spans="2:8" ht="20.7" customHeight="1" x14ac:dyDescent="0.75">
      <c r="B1990" s="100"/>
      <c r="C1990" s="101"/>
      <c r="D1990" s="102"/>
      <c r="E1990" s="103"/>
      <c r="F1990" s="104"/>
      <c r="G1990" s="105"/>
      <c r="H1990" s="106"/>
    </row>
    <row r="1991" spans="2:8" ht="20.7" customHeight="1" x14ac:dyDescent="0.75">
      <c r="B1991" s="100"/>
      <c r="C1991" s="101"/>
      <c r="D1991" s="102"/>
      <c r="E1991" s="103"/>
      <c r="F1991" s="104"/>
      <c r="G1991" s="105"/>
      <c r="H1991" s="106"/>
    </row>
    <row r="1992" spans="2:8" ht="20.7" customHeight="1" x14ac:dyDescent="0.75">
      <c r="B1992" s="100"/>
      <c r="C1992" s="101"/>
      <c r="D1992" s="102"/>
      <c r="E1992" s="103"/>
      <c r="F1992" s="104"/>
      <c r="G1992" s="105"/>
      <c r="H1992" s="106"/>
    </row>
    <row r="1993" spans="2:8" ht="20.7" customHeight="1" x14ac:dyDescent="0.75">
      <c r="B1993" s="100"/>
      <c r="C1993" s="101"/>
      <c r="D1993" s="102"/>
      <c r="E1993" s="103"/>
      <c r="F1993" s="104"/>
      <c r="G1993" s="105"/>
      <c r="H1993" s="106"/>
    </row>
    <row r="1994" spans="2:8" ht="20.7" customHeight="1" x14ac:dyDescent="0.75">
      <c r="B1994" s="100"/>
      <c r="C1994" s="101"/>
      <c r="D1994" s="102"/>
      <c r="E1994" s="103"/>
      <c r="F1994" s="104"/>
      <c r="G1994" s="105"/>
      <c r="H1994" s="106"/>
    </row>
    <row r="1995" spans="2:8" ht="20.7" customHeight="1" x14ac:dyDescent="0.75">
      <c r="B1995" s="100"/>
      <c r="C1995" s="101"/>
      <c r="D1995" s="102"/>
      <c r="E1995" s="103"/>
      <c r="F1995" s="104"/>
      <c r="G1995" s="105"/>
      <c r="H1995" s="106"/>
    </row>
    <row r="1996" spans="2:8" ht="20.7" customHeight="1" x14ac:dyDescent="0.75">
      <c r="B1996" s="100"/>
      <c r="C1996" s="101"/>
      <c r="D1996" s="102"/>
      <c r="E1996" s="103"/>
      <c r="F1996" s="104"/>
      <c r="G1996" s="105"/>
      <c r="H1996" s="106"/>
    </row>
    <row r="1997" spans="2:8" ht="20.7" customHeight="1" x14ac:dyDescent="0.75">
      <c r="B1997" s="100"/>
      <c r="C1997" s="101"/>
      <c r="D1997" s="102"/>
      <c r="E1997" s="103"/>
      <c r="F1997" s="104"/>
      <c r="G1997" s="105"/>
      <c r="H1997" s="106"/>
    </row>
    <row r="1998" spans="2:8" ht="20.7" customHeight="1" x14ac:dyDescent="0.75">
      <c r="B1998" s="100"/>
      <c r="C1998" s="101"/>
      <c r="D1998" s="102"/>
      <c r="E1998" s="103"/>
      <c r="F1998" s="104"/>
      <c r="G1998" s="105"/>
      <c r="H1998" s="106"/>
    </row>
    <row r="1999" spans="2:8" ht="20.7" customHeight="1" x14ac:dyDescent="0.75">
      <c r="B1999" s="100"/>
      <c r="C1999" s="101"/>
      <c r="D1999" s="102"/>
      <c r="E1999" s="103"/>
      <c r="F1999" s="104"/>
      <c r="G1999" s="105"/>
      <c r="H1999" s="106"/>
    </row>
    <row r="2000" spans="2:8" ht="20.7" customHeight="1" x14ac:dyDescent="0.75">
      <c r="B2000" s="100"/>
      <c r="C2000" s="101"/>
      <c r="D2000" s="102"/>
      <c r="E2000" s="103"/>
      <c r="F2000" s="104"/>
      <c r="G2000" s="105"/>
      <c r="H2000" s="106"/>
    </row>
    <row r="2001" spans="2:8" ht="20.7" customHeight="1" x14ac:dyDescent="0.75">
      <c r="B2001" s="100"/>
      <c r="C2001" s="101"/>
      <c r="D2001" s="102"/>
      <c r="E2001" s="103"/>
      <c r="F2001" s="104"/>
      <c r="G2001" s="105"/>
      <c r="H2001" s="106"/>
    </row>
    <row r="2002" spans="2:8" ht="20.7" customHeight="1" x14ac:dyDescent="0.75">
      <c r="B2002" s="100"/>
      <c r="C2002" s="101"/>
      <c r="D2002" s="102"/>
      <c r="E2002" s="103"/>
      <c r="F2002" s="104"/>
      <c r="G2002" s="105"/>
      <c r="H2002" s="106"/>
    </row>
    <row r="2003" spans="2:8" ht="20.7" customHeight="1" x14ac:dyDescent="0.75">
      <c r="B2003" s="100"/>
      <c r="C2003" s="101"/>
      <c r="D2003" s="102"/>
      <c r="E2003" s="103"/>
      <c r="F2003" s="104"/>
      <c r="G2003" s="105"/>
      <c r="H2003" s="106"/>
    </row>
    <row r="2004" spans="2:8" ht="20.7" customHeight="1" x14ac:dyDescent="0.75">
      <c r="B2004" s="100"/>
      <c r="C2004" s="101"/>
      <c r="D2004" s="102"/>
      <c r="E2004" s="103"/>
      <c r="F2004" s="104"/>
      <c r="G2004" s="105"/>
      <c r="H2004" s="106"/>
    </row>
    <row r="2005" spans="2:8" ht="20.7" customHeight="1" x14ac:dyDescent="0.75">
      <c r="B2005" s="100"/>
      <c r="C2005" s="101"/>
      <c r="D2005" s="102"/>
      <c r="E2005" s="103"/>
      <c r="F2005" s="104"/>
      <c r="G2005" s="105"/>
      <c r="H2005" s="106"/>
    </row>
    <row r="2006" spans="2:8" ht="20.7" customHeight="1" x14ac:dyDescent="0.75">
      <c r="B2006" s="100"/>
      <c r="C2006" s="101"/>
      <c r="D2006" s="102"/>
      <c r="E2006" s="103"/>
      <c r="F2006" s="104"/>
      <c r="G2006" s="105"/>
      <c r="H2006" s="106"/>
    </row>
    <row r="2007" spans="2:8" ht="20.7" customHeight="1" x14ac:dyDescent="0.75">
      <c r="B2007" s="100"/>
      <c r="C2007" s="101"/>
      <c r="D2007" s="102"/>
      <c r="E2007" s="103"/>
      <c r="F2007" s="104"/>
      <c r="G2007" s="105"/>
      <c r="H2007" s="106"/>
    </row>
    <row r="2008" spans="2:8" ht="20.7" customHeight="1" x14ac:dyDescent="0.75">
      <c r="B2008" s="100"/>
      <c r="C2008" s="101"/>
      <c r="D2008" s="102"/>
      <c r="E2008" s="103"/>
      <c r="F2008" s="104"/>
      <c r="G2008" s="105"/>
      <c r="H2008" s="106"/>
    </row>
    <row r="2009" spans="2:8" ht="20.7" customHeight="1" x14ac:dyDescent="0.75">
      <c r="B2009" s="100"/>
      <c r="C2009" s="101"/>
      <c r="D2009" s="102"/>
      <c r="E2009" s="103"/>
      <c r="F2009" s="104"/>
      <c r="G2009" s="105"/>
      <c r="H2009" s="106"/>
    </row>
    <row r="2010" spans="2:8" ht="20.7" customHeight="1" x14ac:dyDescent="0.75">
      <c r="B2010" s="100"/>
      <c r="C2010" s="101"/>
      <c r="D2010" s="102"/>
      <c r="E2010" s="103"/>
      <c r="F2010" s="104"/>
      <c r="G2010" s="105"/>
      <c r="H2010" s="106"/>
    </row>
    <row r="2011" spans="2:8" ht="20.7" customHeight="1" x14ac:dyDescent="0.75">
      <c r="B2011" s="100"/>
      <c r="C2011" s="101"/>
      <c r="D2011" s="102"/>
      <c r="E2011" s="103"/>
      <c r="F2011" s="104"/>
      <c r="G2011" s="105"/>
      <c r="H2011" s="106"/>
    </row>
    <row r="2012" spans="2:8" ht="20.7" customHeight="1" x14ac:dyDescent="0.75">
      <c r="B2012" s="100"/>
      <c r="C2012" s="101"/>
      <c r="D2012" s="102"/>
      <c r="E2012" s="103"/>
      <c r="F2012" s="104"/>
      <c r="G2012" s="105"/>
      <c r="H2012" s="106"/>
    </row>
    <row r="2013" spans="2:8" ht="20.7" customHeight="1" x14ac:dyDescent="0.75">
      <c r="B2013" s="100"/>
      <c r="C2013" s="101"/>
      <c r="D2013" s="102"/>
      <c r="E2013" s="103"/>
      <c r="F2013" s="104"/>
      <c r="G2013" s="105"/>
      <c r="H2013" s="106"/>
    </row>
    <row r="2014" spans="2:8" ht="20.7" customHeight="1" x14ac:dyDescent="0.75">
      <c r="B2014" s="100"/>
      <c r="C2014" s="101"/>
      <c r="D2014" s="102"/>
      <c r="E2014" s="103"/>
      <c r="F2014" s="104"/>
      <c r="G2014" s="105"/>
      <c r="H2014" s="106"/>
    </row>
    <row r="2015" spans="2:8" ht="20.7" customHeight="1" x14ac:dyDescent="0.75">
      <c r="B2015" s="100"/>
      <c r="C2015" s="101"/>
      <c r="D2015" s="102"/>
      <c r="E2015" s="103"/>
      <c r="F2015" s="104"/>
      <c r="G2015" s="105"/>
      <c r="H2015" s="106"/>
    </row>
    <row r="2016" spans="2:8" ht="20.7" customHeight="1" x14ac:dyDescent="0.75">
      <c r="B2016" s="100"/>
      <c r="C2016" s="101"/>
      <c r="D2016" s="102"/>
      <c r="E2016" s="103"/>
      <c r="F2016" s="104"/>
      <c r="G2016" s="105"/>
      <c r="H2016" s="106"/>
    </row>
    <row r="2017" spans="2:8" ht="20.7" customHeight="1" x14ac:dyDescent="0.75">
      <c r="B2017" s="100"/>
      <c r="C2017" s="101"/>
      <c r="D2017" s="102"/>
      <c r="E2017" s="103"/>
      <c r="F2017" s="104"/>
      <c r="G2017" s="105"/>
      <c r="H2017" s="106"/>
    </row>
    <row r="2018" spans="2:8" ht="20.7" customHeight="1" x14ac:dyDescent="0.75">
      <c r="B2018" s="100"/>
      <c r="C2018" s="101"/>
      <c r="D2018" s="102"/>
      <c r="E2018" s="103"/>
      <c r="F2018" s="104"/>
      <c r="G2018" s="105"/>
      <c r="H2018" s="106"/>
    </row>
    <row r="2019" spans="2:8" ht="20.7" customHeight="1" x14ac:dyDescent="0.75">
      <c r="B2019" s="100"/>
      <c r="C2019" s="101"/>
      <c r="D2019" s="102"/>
      <c r="E2019" s="103"/>
      <c r="F2019" s="104"/>
      <c r="G2019" s="105"/>
      <c r="H2019" s="106"/>
    </row>
    <row r="2020" spans="2:8" ht="20.7" customHeight="1" x14ac:dyDescent="0.75">
      <c r="B2020" s="100"/>
      <c r="C2020" s="101"/>
      <c r="D2020" s="102"/>
      <c r="E2020" s="103"/>
      <c r="F2020" s="104"/>
      <c r="G2020" s="105"/>
      <c r="H2020" s="106"/>
    </row>
    <row r="2021" spans="2:8" ht="20.7" customHeight="1" x14ac:dyDescent="0.75">
      <c r="B2021" s="100"/>
      <c r="C2021" s="101"/>
      <c r="D2021" s="102"/>
      <c r="E2021" s="103"/>
      <c r="F2021" s="104"/>
      <c r="G2021" s="105"/>
      <c r="H2021" s="106"/>
    </row>
    <row r="2022" spans="2:8" ht="20.7" customHeight="1" x14ac:dyDescent="0.75">
      <c r="B2022" s="100"/>
      <c r="C2022" s="101"/>
      <c r="D2022" s="102"/>
      <c r="E2022" s="103"/>
      <c r="F2022" s="104"/>
      <c r="G2022" s="105"/>
      <c r="H2022" s="106"/>
    </row>
    <row r="2023" spans="2:8" ht="20.7" customHeight="1" x14ac:dyDescent="0.75">
      <c r="B2023" s="100"/>
      <c r="C2023" s="101"/>
      <c r="D2023" s="102"/>
      <c r="E2023" s="103"/>
      <c r="F2023" s="104"/>
      <c r="G2023" s="105"/>
      <c r="H2023" s="106"/>
    </row>
    <row r="2024" spans="2:8" ht="20.7" customHeight="1" x14ac:dyDescent="0.75">
      <c r="B2024" s="100"/>
      <c r="C2024" s="101"/>
      <c r="D2024" s="102"/>
      <c r="E2024" s="103"/>
      <c r="F2024" s="104"/>
      <c r="G2024" s="105"/>
      <c r="H2024" s="106"/>
    </row>
    <row r="2025" spans="2:8" ht="20.7" customHeight="1" x14ac:dyDescent="0.75">
      <c r="B2025" s="100"/>
      <c r="C2025" s="101"/>
      <c r="D2025" s="102"/>
      <c r="E2025" s="103"/>
      <c r="F2025" s="104"/>
      <c r="G2025" s="105"/>
      <c r="H2025" s="106"/>
    </row>
    <row r="2026" spans="2:8" ht="20.7" customHeight="1" x14ac:dyDescent="0.75">
      <c r="B2026" s="100"/>
      <c r="C2026" s="101"/>
      <c r="D2026" s="102"/>
      <c r="E2026" s="103"/>
      <c r="F2026" s="104"/>
      <c r="G2026" s="105"/>
      <c r="H2026" s="106"/>
    </row>
    <row r="2027" spans="2:8" ht="20.7" customHeight="1" x14ac:dyDescent="0.75">
      <c r="B2027" s="100"/>
      <c r="C2027" s="101"/>
      <c r="D2027" s="102"/>
      <c r="E2027" s="103"/>
      <c r="F2027" s="104"/>
      <c r="G2027" s="105"/>
      <c r="H2027" s="106"/>
    </row>
    <row r="2028" spans="2:8" ht="20.7" customHeight="1" x14ac:dyDescent="0.75">
      <c r="B2028" s="100"/>
      <c r="C2028" s="101"/>
      <c r="D2028" s="102"/>
      <c r="E2028" s="103"/>
      <c r="F2028" s="104"/>
      <c r="G2028" s="105"/>
      <c r="H2028" s="106"/>
    </row>
    <row r="2029" spans="2:8" ht="20.7" customHeight="1" x14ac:dyDescent="0.75">
      <c r="B2029" s="100"/>
      <c r="C2029" s="101"/>
      <c r="D2029" s="102"/>
      <c r="E2029" s="103"/>
      <c r="F2029" s="104"/>
      <c r="G2029" s="105"/>
      <c r="H2029" s="106"/>
    </row>
    <row r="2030" spans="2:8" ht="20.7" customHeight="1" x14ac:dyDescent="0.75">
      <c r="B2030" s="100"/>
      <c r="C2030" s="101"/>
      <c r="D2030" s="102"/>
      <c r="E2030" s="103"/>
      <c r="F2030" s="104"/>
      <c r="G2030" s="105"/>
      <c r="H2030" s="106"/>
    </row>
    <row r="2031" spans="2:8" ht="20.7" customHeight="1" x14ac:dyDescent="0.75">
      <c r="B2031" s="100"/>
      <c r="C2031" s="101"/>
      <c r="D2031" s="102"/>
      <c r="E2031" s="103"/>
      <c r="F2031" s="104"/>
      <c r="G2031" s="105"/>
      <c r="H2031" s="106"/>
    </row>
    <row r="2032" spans="2:8" ht="20.7" customHeight="1" x14ac:dyDescent="0.75">
      <c r="B2032" s="100"/>
      <c r="C2032" s="101"/>
      <c r="D2032" s="102"/>
      <c r="E2032" s="103"/>
      <c r="F2032" s="104"/>
      <c r="G2032" s="105"/>
      <c r="H2032" s="106"/>
    </row>
    <row r="2033" spans="2:8" ht="20.7" customHeight="1" x14ac:dyDescent="0.75">
      <c r="B2033" s="100"/>
      <c r="C2033" s="101"/>
      <c r="D2033" s="102"/>
      <c r="E2033" s="103"/>
      <c r="F2033" s="104"/>
      <c r="G2033" s="105"/>
      <c r="H2033" s="106"/>
    </row>
    <row r="2034" spans="2:8" ht="20.7" customHeight="1" x14ac:dyDescent="0.75">
      <c r="B2034" s="100"/>
      <c r="C2034" s="101"/>
      <c r="D2034" s="102"/>
      <c r="E2034" s="103"/>
      <c r="F2034" s="104"/>
      <c r="G2034" s="105"/>
      <c r="H2034" s="106"/>
    </row>
    <row r="2035" spans="2:8" ht="20.7" customHeight="1" x14ac:dyDescent="0.75">
      <c r="B2035" s="100"/>
      <c r="C2035" s="101"/>
      <c r="D2035" s="102"/>
      <c r="E2035" s="103"/>
      <c r="F2035" s="104"/>
      <c r="G2035" s="105"/>
      <c r="H2035" s="106"/>
    </row>
    <row r="2036" spans="2:8" ht="20.7" customHeight="1" x14ac:dyDescent="0.75">
      <c r="B2036" s="100"/>
      <c r="C2036" s="101"/>
      <c r="D2036" s="102"/>
      <c r="E2036" s="103"/>
      <c r="F2036" s="104"/>
      <c r="G2036" s="105"/>
      <c r="H2036" s="106"/>
    </row>
    <row r="2037" spans="2:8" ht="20.7" customHeight="1" x14ac:dyDescent="0.75">
      <c r="B2037" s="100"/>
      <c r="C2037" s="101"/>
      <c r="D2037" s="102"/>
      <c r="E2037" s="103"/>
      <c r="F2037" s="104"/>
      <c r="G2037" s="105"/>
      <c r="H2037" s="106"/>
    </row>
    <row r="2038" spans="2:8" ht="20.7" customHeight="1" x14ac:dyDescent="0.75">
      <c r="B2038" s="100"/>
      <c r="C2038" s="101"/>
      <c r="D2038" s="102"/>
      <c r="E2038" s="103"/>
      <c r="F2038" s="104"/>
      <c r="G2038" s="105"/>
      <c r="H2038" s="106"/>
    </row>
    <row r="2039" spans="2:8" ht="20.7" customHeight="1" x14ac:dyDescent="0.75">
      <c r="B2039" s="100"/>
      <c r="C2039" s="101"/>
      <c r="D2039" s="102"/>
      <c r="E2039" s="103"/>
      <c r="F2039" s="104"/>
      <c r="G2039" s="105"/>
      <c r="H2039" s="106"/>
    </row>
    <row r="2040" spans="2:8" ht="20.7" customHeight="1" x14ac:dyDescent="0.75">
      <c r="B2040" s="100"/>
      <c r="C2040" s="101"/>
      <c r="D2040" s="102"/>
      <c r="E2040" s="103"/>
      <c r="F2040" s="104"/>
      <c r="G2040" s="105"/>
      <c r="H2040" s="106"/>
    </row>
    <row r="2041" spans="2:8" ht="20.7" customHeight="1" x14ac:dyDescent="0.75">
      <c r="B2041" s="100"/>
      <c r="C2041" s="101"/>
      <c r="D2041" s="102"/>
      <c r="E2041" s="103"/>
      <c r="F2041" s="104"/>
      <c r="G2041" s="105"/>
      <c r="H2041" s="106"/>
    </row>
    <row r="2042" spans="2:8" ht="20.7" customHeight="1" x14ac:dyDescent="0.75">
      <c r="B2042" s="100"/>
      <c r="C2042" s="101"/>
      <c r="D2042" s="102"/>
      <c r="E2042" s="103"/>
      <c r="F2042" s="104"/>
      <c r="G2042" s="105"/>
      <c r="H2042" s="106"/>
    </row>
    <row r="2043" spans="2:8" ht="20.7" customHeight="1" x14ac:dyDescent="0.75">
      <c r="B2043" s="100"/>
      <c r="C2043" s="101"/>
      <c r="D2043" s="102"/>
      <c r="E2043" s="103"/>
      <c r="F2043" s="104"/>
      <c r="G2043" s="105"/>
      <c r="H2043" s="106"/>
    </row>
    <row r="2044" spans="2:8" ht="20.7" customHeight="1" x14ac:dyDescent="0.75">
      <c r="B2044" s="100"/>
      <c r="C2044" s="101"/>
      <c r="D2044" s="102"/>
      <c r="E2044" s="103"/>
      <c r="F2044" s="104"/>
      <c r="G2044" s="105"/>
      <c r="H2044" s="106"/>
    </row>
    <row r="2045" spans="2:8" ht="20.7" customHeight="1" x14ac:dyDescent="0.75">
      <c r="B2045" s="100"/>
      <c r="C2045" s="101"/>
      <c r="D2045" s="102"/>
      <c r="E2045" s="103"/>
      <c r="F2045" s="104"/>
      <c r="G2045" s="105"/>
      <c r="H2045" s="106"/>
    </row>
    <row r="2046" spans="2:8" ht="20.7" customHeight="1" x14ac:dyDescent="0.75">
      <c r="B2046" s="100"/>
      <c r="C2046" s="101"/>
      <c r="D2046" s="102"/>
      <c r="E2046" s="103"/>
      <c r="F2046" s="104"/>
      <c r="G2046" s="105"/>
      <c r="H2046" s="106"/>
    </row>
    <row r="2047" spans="2:8" ht="20.7" customHeight="1" x14ac:dyDescent="0.75">
      <c r="B2047" s="100"/>
      <c r="C2047" s="101"/>
      <c r="D2047" s="102"/>
      <c r="E2047" s="103"/>
      <c r="F2047" s="104"/>
      <c r="G2047" s="105"/>
      <c r="H2047" s="106"/>
    </row>
    <row r="2048" spans="2:8" ht="20.7" customHeight="1" x14ac:dyDescent="0.75">
      <c r="B2048" s="100"/>
      <c r="C2048" s="101"/>
      <c r="D2048" s="102"/>
      <c r="E2048" s="103"/>
      <c r="F2048" s="104"/>
      <c r="G2048" s="105"/>
      <c r="H2048" s="106"/>
    </row>
    <row r="2049" spans="2:8" ht="20.7" customHeight="1" x14ac:dyDescent="0.75">
      <c r="B2049" s="100"/>
      <c r="C2049" s="101"/>
      <c r="D2049" s="102"/>
      <c r="E2049" s="103"/>
      <c r="F2049" s="104"/>
      <c r="G2049" s="105"/>
      <c r="H2049" s="106"/>
    </row>
    <row r="2050" spans="2:8" ht="20.7" customHeight="1" x14ac:dyDescent="0.75">
      <c r="B2050" s="100"/>
      <c r="C2050" s="101"/>
      <c r="D2050" s="102"/>
      <c r="E2050" s="103"/>
      <c r="F2050" s="104"/>
      <c r="G2050" s="105"/>
      <c r="H2050" s="106"/>
    </row>
    <row r="2051" spans="2:8" ht="20.7" customHeight="1" x14ac:dyDescent="0.75">
      <c r="B2051" s="100"/>
      <c r="C2051" s="101"/>
      <c r="D2051" s="102"/>
      <c r="E2051" s="103"/>
      <c r="F2051" s="104"/>
      <c r="G2051" s="105"/>
      <c r="H2051" s="106"/>
    </row>
    <row r="2052" spans="2:8" ht="20.7" customHeight="1" x14ac:dyDescent="0.75">
      <c r="B2052" s="100"/>
      <c r="C2052" s="101"/>
      <c r="D2052" s="102"/>
      <c r="E2052" s="103"/>
      <c r="F2052" s="104"/>
      <c r="G2052" s="105"/>
      <c r="H2052" s="106"/>
    </row>
    <row r="2053" spans="2:8" ht="20.7" customHeight="1" x14ac:dyDescent="0.75">
      <c r="B2053" s="100"/>
      <c r="C2053" s="101"/>
      <c r="D2053" s="102"/>
      <c r="E2053" s="103"/>
      <c r="F2053" s="104"/>
      <c r="G2053" s="105"/>
      <c r="H2053" s="106"/>
    </row>
    <row r="2054" spans="2:8" ht="20.7" customHeight="1" x14ac:dyDescent="0.75">
      <c r="B2054" s="100"/>
      <c r="C2054" s="101"/>
      <c r="D2054" s="102"/>
      <c r="E2054" s="103"/>
      <c r="F2054" s="104"/>
      <c r="G2054" s="105"/>
      <c r="H2054" s="106"/>
    </row>
    <row r="2055" spans="2:8" ht="20.7" customHeight="1" x14ac:dyDescent="0.75">
      <c r="B2055" s="100"/>
      <c r="C2055" s="101"/>
      <c r="D2055" s="102"/>
      <c r="E2055" s="103"/>
      <c r="F2055" s="104"/>
      <c r="G2055" s="105"/>
      <c r="H2055" s="106"/>
    </row>
    <row r="2056" spans="2:8" ht="20.7" customHeight="1" x14ac:dyDescent="0.75">
      <c r="B2056" s="100"/>
      <c r="C2056" s="101"/>
      <c r="D2056" s="102"/>
      <c r="E2056" s="103"/>
      <c r="F2056" s="104"/>
      <c r="G2056" s="105"/>
      <c r="H2056" s="106"/>
    </row>
    <row r="2057" spans="2:8" ht="20.7" customHeight="1" x14ac:dyDescent="0.75">
      <c r="B2057" s="100"/>
      <c r="C2057" s="101"/>
      <c r="D2057" s="102"/>
      <c r="E2057" s="103"/>
      <c r="F2057" s="104"/>
      <c r="G2057" s="105"/>
      <c r="H2057" s="106"/>
    </row>
    <row r="2058" spans="2:8" ht="20.7" customHeight="1" x14ac:dyDescent="0.75">
      <c r="B2058" s="100"/>
      <c r="C2058" s="101"/>
      <c r="D2058" s="102"/>
      <c r="E2058" s="103"/>
      <c r="F2058" s="104"/>
      <c r="G2058" s="105"/>
      <c r="H2058" s="106"/>
    </row>
    <row r="2059" spans="2:8" ht="20.7" customHeight="1" x14ac:dyDescent="0.75">
      <c r="B2059" s="100"/>
      <c r="C2059" s="101"/>
      <c r="D2059" s="102"/>
      <c r="E2059" s="103"/>
      <c r="F2059" s="104"/>
      <c r="G2059" s="105"/>
      <c r="H2059" s="106"/>
    </row>
    <row r="2060" spans="2:8" ht="20.7" customHeight="1" x14ac:dyDescent="0.75">
      <c r="B2060" s="100"/>
      <c r="C2060" s="101"/>
      <c r="D2060" s="102"/>
      <c r="E2060" s="103"/>
      <c r="F2060" s="104"/>
      <c r="G2060" s="105"/>
      <c r="H2060" s="106"/>
    </row>
    <row r="2061" spans="2:8" ht="20.7" customHeight="1" x14ac:dyDescent="0.75">
      <c r="B2061" s="100"/>
      <c r="C2061" s="101"/>
      <c r="D2061" s="102"/>
      <c r="E2061" s="103"/>
      <c r="F2061" s="104"/>
      <c r="G2061" s="105"/>
      <c r="H2061" s="106"/>
    </row>
    <row r="2062" spans="2:8" ht="20.7" customHeight="1" x14ac:dyDescent="0.75">
      <c r="B2062" s="100"/>
      <c r="C2062" s="101"/>
      <c r="D2062" s="102"/>
      <c r="E2062" s="103"/>
      <c r="F2062" s="104"/>
      <c r="G2062" s="105"/>
      <c r="H2062" s="106"/>
    </row>
    <row r="2063" spans="2:8" ht="20.7" customHeight="1" x14ac:dyDescent="0.75">
      <c r="B2063" s="100"/>
      <c r="C2063" s="101"/>
      <c r="D2063" s="102"/>
      <c r="E2063" s="103"/>
      <c r="F2063" s="104"/>
      <c r="G2063" s="105"/>
      <c r="H2063" s="106"/>
    </row>
    <row r="2064" spans="2:8" ht="20.7" customHeight="1" x14ac:dyDescent="0.75">
      <c r="B2064" s="100"/>
      <c r="C2064" s="101"/>
      <c r="D2064" s="102"/>
      <c r="E2064" s="103"/>
      <c r="F2064" s="104"/>
      <c r="G2064" s="105"/>
      <c r="H2064" s="106"/>
    </row>
    <row r="2065" spans="2:8" ht="20.7" customHeight="1" x14ac:dyDescent="0.75">
      <c r="B2065" s="100"/>
      <c r="C2065" s="101"/>
      <c r="D2065" s="102"/>
      <c r="E2065" s="103"/>
      <c r="F2065" s="104"/>
      <c r="G2065" s="105"/>
      <c r="H2065" s="106"/>
    </row>
    <row r="2066" spans="2:8" ht="20.7" customHeight="1" x14ac:dyDescent="0.75">
      <c r="B2066" s="100"/>
      <c r="C2066" s="101"/>
      <c r="D2066" s="102"/>
      <c r="E2066" s="103"/>
      <c r="F2066" s="104"/>
      <c r="G2066" s="105"/>
      <c r="H2066" s="106"/>
    </row>
    <row r="2067" spans="2:8" ht="20.7" customHeight="1" x14ac:dyDescent="0.75">
      <c r="B2067" s="100"/>
      <c r="C2067" s="101"/>
      <c r="D2067" s="102"/>
      <c r="E2067" s="103"/>
      <c r="F2067" s="104"/>
      <c r="G2067" s="105"/>
      <c r="H2067" s="106"/>
    </row>
    <row r="2068" spans="2:8" ht="20.7" customHeight="1" x14ac:dyDescent="0.75">
      <c r="B2068" s="100"/>
      <c r="C2068" s="101"/>
      <c r="D2068" s="102"/>
      <c r="E2068" s="103"/>
      <c r="F2068" s="104"/>
      <c r="G2068" s="105"/>
      <c r="H2068" s="106"/>
    </row>
    <row r="2069" spans="2:8" ht="20.7" customHeight="1" x14ac:dyDescent="0.75">
      <c r="B2069" s="100"/>
      <c r="C2069" s="101"/>
      <c r="D2069" s="102"/>
      <c r="E2069" s="103"/>
      <c r="F2069" s="104"/>
      <c r="G2069" s="105"/>
      <c r="H2069" s="106"/>
    </row>
    <row r="2070" spans="2:8" ht="20.7" customHeight="1" x14ac:dyDescent="0.75">
      <c r="B2070" s="100"/>
      <c r="C2070" s="101"/>
      <c r="D2070" s="102"/>
      <c r="E2070" s="103"/>
      <c r="F2070" s="104"/>
      <c r="G2070" s="105"/>
      <c r="H2070" s="106"/>
    </row>
    <row r="2071" spans="2:8" ht="20.7" customHeight="1" x14ac:dyDescent="0.75">
      <c r="B2071" s="100"/>
      <c r="C2071" s="101"/>
      <c r="D2071" s="102"/>
      <c r="E2071" s="103"/>
      <c r="F2071" s="104"/>
      <c r="G2071" s="105"/>
      <c r="H2071" s="106"/>
    </row>
    <row r="2072" spans="2:8" ht="20.7" customHeight="1" x14ac:dyDescent="0.75">
      <c r="B2072" s="100"/>
      <c r="C2072" s="101"/>
      <c r="D2072" s="102"/>
      <c r="E2072" s="103"/>
      <c r="F2072" s="104"/>
      <c r="G2072" s="105"/>
      <c r="H2072" s="106"/>
    </row>
    <row r="2073" spans="2:8" ht="20.7" customHeight="1" x14ac:dyDescent="0.75">
      <c r="B2073" s="100"/>
      <c r="C2073" s="101"/>
      <c r="D2073" s="102"/>
      <c r="E2073" s="103"/>
      <c r="F2073" s="104"/>
      <c r="G2073" s="105"/>
      <c r="H2073" s="106"/>
    </row>
    <row r="2074" spans="2:8" ht="20.7" customHeight="1" x14ac:dyDescent="0.75">
      <c r="B2074" s="100"/>
      <c r="C2074" s="101"/>
      <c r="D2074" s="102"/>
      <c r="E2074" s="103"/>
      <c r="F2074" s="104"/>
      <c r="G2074" s="105"/>
      <c r="H2074" s="106"/>
    </row>
    <row r="2075" spans="2:8" ht="20.7" customHeight="1" x14ac:dyDescent="0.75">
      <c r="B2075" s="100"/>
      <c r="C2075" s="101"/>
      <c r="D2075" s="102"/>
      <c r="E2075" s="103"/>
      <c r="F2075" s="104"/>
      <c r="G2075" s="105"/>
      <c r="H2075" s="106"/>
    </row>
    <row r="2076" spans="2:8" ht="20.7" customHeight="1" x14ac:dyDescent="0.75">
      <c r="B2076" s="100"/>
      <c r="C2076" s="101"/>
      <c r="D2076" s="102"/>
      <c r="E2076" s="103"/>
      <c r="F2076" s="104"/>
      <c r="G2076" s="105"/>
      <c r="H2076" s="106"/>
    </row>
    <row r="2077" spans="2:8" ht="20.7" customHeight="1" x14ac:dyDescent="0.75">
      <c r="B2077" s="100"/>
      <c r="C2077" s="101"/>
      <c r="D2077" s="102"/>
      <c r="E2077" s="103"/>
      <c r="F2077" s="104"/>
      <c r="G2077" s="105"/>
      <c r="H2077" s="106"/>
    </row>
    <row r="2078" spans="2:8" ht="20.7" customHeight="1" x14ac:dyDescent="0.75">
      <c r="B2078" s="100"/>
      <c r="C2078" s="101"/>
      <c r="D2078" s="102"/>
      <c r="E2078" s="103"/>
      <c r="F2078" s="104"/>
      <c r="G2078" s="105"/>
      <c r="H2078" s="106"/>
    </row>
    <row r="2079" spans="2:8" ht="20.7" customHeight="1" x14ac:dyDescent="0.75">
      <c r="B2079" s="100"/>
      <c r="C2079" s="101"/>
      <c r="D2079" s="102"/>
      <c r="E2079" s="103"/>
      <c r="F2079" s="104"/>
      <c r="G2079" s="105"/>
      <c r="H2079" s="106"/>
    </row>
    <row r="2080" spans="2:8" ht="20.7" customHeight="1" x14ac:dyDescent="0.75">
      <c r="B2080" s="100"/>
      <c r="C2080" s="101"/>
      <c r="D2080" s="102"/>
      <c r="E2080" s="103"/>
      <c r="F2080" s="104"/>
      <c r="G2080" s="105"/>
      <c r="H2080" s="106"/>
    </row>
    <row r="2081" spans="2:8" ht="20.7" customHeight="1" x14ac:dyDescent="0.75">
      <c r="B2081" s="100"/>
      <c r="C2081" s="101"/>
      <c r="D2081" s="102"/>
      <c r="E2081" s="103"/>
      <c r="F2081" s="104"/>
      <c r="G2081" s="105"/>
      <c r="H2081" s="106"/>
    </row>
    <row r="2082" spans="2:8" ht="20.7" customHeight="1" x14ac:dyDescent="0.75">
      <c r="B2082" s="100"/>
      <c r="C2082" s="101"/>
      <c r="D2082" s="102"/>
      <c r="E2082" s="103"/>
      <c r="F2082" s="104"/>
      <c r="G2082" s="105"/>
      <c r="H2082" s="106"/>
    </row>
    <row r="2083" spans="2:8" ht="20.7" customHeight="1" x14ac:dyDescent="0.75">
      <c r="B2083" s="100"/>
      <c r="C2083" s="101"/>
      <c r="D2083" s="102"/>
      <c r="E2083" s="103"/>
      <c r="F2083" s="104"/>
      <c r="G2083" s="105"/>
      <c r="H2083" s="106"/>
    </row>
    <row r="2084" spans="2:8" ht="20.7" customHeight="1" x14ac:dyDescent="0.75">
      <c r="B2084" s="100"/>
      <c r="C2084" s="101"/>
      <c r="D2084" s="102"/>
      <c r="E2084" s="103"/>
      <c r="F2084" s="104"/>
      <c r="G2084" s="105"/>
      <c r="H2084" s="106"/>
    </row>
    <row r="2085" spans="2:8" ht="20.7" customHeight="1" x14ac:dyDescent="0.75">
      <c r="B2085" s="100"/>
      <c r="C2085" s="101"/>
      <c r="D2085" s="102"/>
      <c r="E2085" s="103"/>
      <c r="F2085" s="104"/>
      <c r="G2085" s="105"/>
      <c r="H2085" s="106"/>
    </row>
    <row r="2086" spans="2:8" ht="20.7" customHeight="1" x14ac:dyDescent="0.75">
      <c r="B2086" s="100"/>
      <c r="C2086" s="101"/>
      <c r="D2086" s="102"/>
      <c r="E2086" s="103"/>
      <c r="F2086" s="104"/>
      <c r="G2086" s="105"/>
      <c r="H2086" s="106"/>
    </row>
    <row r="2087" spans="2:8" ht="20.7" customHeight="1" x14ac:dyDescent="0.75">
      <c r="B2087" s="100"/>
      <c r="C2087" s="101"/>
      <c r="D2087" s="102"/>
      <c r="E2087" s="103"/>
      <c r="F2087" s="104"/>
      <c r="G2087" s="105"/>
      <c r="H2087" s="106"/>
    </row>
    <row r="2088" spans="2:8" ht="20.7" customHeight="1" x14ac:dyDescent="0.75">
      <c r="B2088" s="100"/>
      <c r="C2088" s="101"/>
      <c r="D2088" s="102"/>
      <c r="E2088" s="103"/>
      <c r="F2088" s="104"/>
      <c r="G2088" s="105"/>
      <c r="H2088" s="106"/>
    </row>
    <row r="2089" spans="2:8" ht="20.7" customHeight="1" x14ac:dyDescent="0.75">
      <c r="B2089" s="100"/>
      <c r="C2089" s="101"/>
      <c r="D2089" s="102"/>
      <c r="E2089" s="103"/>
      <c r="F2089" s="104"/>
      <c r="G2089" s="105"/>
      <c r="H2089" s="106"/>
    </row>
    <row r="2090" spans="2:8" ht="20.7" customHeight="1" x14ac:dyDescent="0.75">
      <c r="B2090" s="100"/>
      <c r="C2090" s="101"/>
      <c r="D2090" s="102"/>
      <c r="E2090" s="103"/>
      <c r="F2090" s="104"/>
      <c r="G2090" s="105"/>
      <c r="H2090" s="106"/>
    </row>
    <row r="2091" spans="2:8" ht="20.7" customHeight="1" x14ac:dyDescent="0.75">
      <c r="B2091" s="100"/>
      <c r="C2091" s="101"/>
      <c r="D2091" s="102"/>
      <c r="E2091" s="103"/>
      <c r="F2091" s="104"/>
      <c r="G2091" s="105"/>
      <c r="H2091" s="106"/>
    </row>
    <row r="2092" spans="2:8" ht="20.7" customHeight="1" x14ac:dyDescent="0.75">
      <c r="B2092" s="100"/>
      <c r="C2092" s="101"/>
      <c r="D2092" s="102"/>
      <c r="E2092" s="103"/>
      <c r="F2092" s="104"/>
      <c r="G2092" s="105"/>
      <c r="H2092" s="106"/>
    </row>
    <row r="2093" spans="2:8" ht="20.7" customHeight="1" x14ac:dyDescent="0.75">
      <c r="B2093" s="100"/>
      <c r="C2093" s="101"/>
      <c r="D2093" s="102"/>
      <c r="E2093" s="103"/>
      <c r="F2093" s="104"/>
      <c r="G2093" s="105"/>
      <c r="H2093" s="106"/>
    </row>
    <row r="2094" spans="2:8" ht="20.7" customHeight="1" x14ac:dyDescent="0.75">
      <c r="B2094" s="100"/>
      <c r="C2094" s="101"/>
      <c r="D2094" s="102"/>
      <c r="E2094" s="103"/>
      <c r="F2094" s="104"/>
      <c r="G2094" s="105"/>
      <c r="H2094" s="106"/>
    </row>
    <row r="2095" spans="2:8" ht="20.7" customHeight="1" x14ac:dyDescent="0.75">
      <c r="B2095" s="100"/>
      <c r="C2095" s="101"/>
      <c r="D2095" s="102"/>
      <c r="E2095" s="103"/>
      <c r="F2095" s="104"/>
      <c r="G2095" s="105"/>
      <c r="H2095" s="106"/>
    </row>
    <row r="2096" spans="2:8" ht="20.7" customHeight="1" x14ac:dyDescent="0.75">
      <c r="B2096" s="100"/>
      <c r="C2096" s="101"/>
      <c r="D2096" s="102"/>
      <c r="E2096" s="103"/>
      <c r="F2096" s="104"/>
      <c r="G2096" s="105"/>
      <c r="H2096" s="106"/>
    </row>
    <row r="2097" spans="2:8" ht="20.7" customHeight="1" x14ac:dyDescent="0.75">
      <c r="B2097" s="100"/>
      <c r="C2097" s="101"/>
      <c r="D2097" s="102"/>
      <c r="E2097" s="103"/>
      <c r="F2097" s="104"/>
      <c r="G2097" s="105"/>
      <c r="H2097" s="106"/>
    </row>
    <row r="2098" spans="2:8" ht="20.7" customHeight="1" x14ac:dyDescent="0.75">
      <c r="B2098" s="100"/>
      <c r="C2098" s="101"/>
      <c r="D2098" s="102"/>
      <c r="E2098" s="103"/>
      <c r="F2098" s="104"/>
      <c r="G2098" s="105"/>
      <c r="H2098" s="106"/>
    </row>
    <row r="2099" spans="2:8" ht="20.7" customHeight="1" x14ac:dyDescent="0.75">
      <c r="B2099" s="100"/>
      <c r="C2099" s="101"/>
      <c r="D2099" s="102"/>
      <c r="E2099" s="103"/>
      <c r="F2099" s="104"/>
      <c r="G2099" s="105"/>
      <c r="H2099" s="106"/>
    </row>
    <row r="2100" spans="2:8" ht="20.7" customHeight="1" x14ac:dyDescent="0.75">
      <c r="B2100" s="100"/>
      <c r="C2100" s="101"/>
      <c r="D2100" s="102"/>
      <c r="E2100" s="103"/>
      <c r="F2100" s="104"/>
      <c r="G2100" s="105"/>
      <c r="H2100" s="106"/>
    </row>
    <row r="2101" spans="2:8" ht="20.7" customHeight="1" x14ac:dyDescent="0.75">
      <c r="B2101" s="100"/>
      <c r="C2101" s="101"/>
      <c r="D2101" s="102"/>
      <c r="E2101" s="103"/>
      <c r="F2101" s="104"/>
      <c r="G2101" s="105"/>
      <c r="H2101" s="106"/>
    </row>
    <row r="2102" spans="2:8" ht="20.7" customHeight="1" x14ac:dyDescent="0.75">
      <c r="B2102" s="100"/>
      <c r="C2102" s="101"/>
      <c r="D2102" s="102"/>
      <c r="E2102" s="103"/>
      <c r="F2102" s="104"/>
      <c r="G2102" s="105"/>
      <c r="H2102" s="106"/>
    </row>
    <row r="2103" spans="2:8" ht="20.7" customHeight="1" x14ac:dyDescent="0.75">
      <c r="B2103" s="100"/>
      <c r="C2103" s="101"/>
      <c r="D2103" s="102"/>
      <c r="E2103" s="103"/>
      <c r="F2103" s="104"/>
      <c r="G2103" s="105"/>
      <c r="H2103" s="106"/>
    </row>
    <row r="2104" spans="2:8" ht="20.7" customHeight="1" x14ac:dyDescent="0.75">
      <c r="B2104" s="100"/>
      <c r="C2104" s="101"/>
      <c r="D2104" s="102"/>
      <c r="E2104" s="103"/>
      <c r="F2104" s="104"/>
      <c r="G2104" s="105"/>
      <c r="H2104" s="106"/>
    </row>
    <row r="2105" spans="2:8" ht="20.7" customHeight="1" x14ac:dyDescent="0.75">
      <c r="B2105" s="100"/>
      <c r="C2105" s="101"/>
      <c r="D2105" s="102"/>
      <c r="E2105" s="103"/>
      <c r="F2105" s="104"/>
      <c r="G2105" s="105"/>
      <c r="H2105" s="106"/>
    </row>
    <row r="2106" spans="2:8" ht="20.7" customHeight="1" x14ac:dyDescent="0.75">
      <c r="B2106" s="100"/>
      <c r="C2106" s="101"/>
      <c r="D2106" s="102"/>
      <c r="E2106" s="103"/>
      <c r="F2106" s="104"/>
      <c r="G2106" s="105"/>
      <c r="H2106" s="106"/>
    </row>
    <row r="2107" spans="2:8" ht="20.7" customHeight="1" x14ac:dyDescent="0.75">
      <c r="B2107" s="100"/>
      <c r="C2107" s="101"/>
      <c r="D2107" s="102"/>
      <c r="E2107" s="103"/>
      <c r="F2107" s="104"/>
      <c r="G2107" s="105"/>
      <c r="H2107" s="106"/>
    </row>
    <row r="2108" spans="2:8" ht="20.7" customHeight="1" x14ac:dyDescent="0.75">
      <c r="B2108" s="100"/>
      <c r="C2108" s="101"/>
      <c r="D2108" s="102"/>
      <c r="E2108" s="103"/>
      <c r="F2108" s="104"/>
      <c r="G2108" s="105"/>
      <c r="H2108" s="106"/>
    </row>
    <row r="2109" spans="2:8" ht="20.7" customHeight="1" x14ac:dyDescent="0.75">
      <c r="B2109" s="100"/>
      <c r="C2109" s="101"/>
      <c r="D2109" s="102"/>
      <c r="E2109" s="103"/>
      <c r="F2109" s="104"/>
      <c r="G2109" s="105"/>
      <c r="H2109" s="106"/>
    </row>
    <row r="2110" spans="2:8" ht="20.7" customHeight="1" x14ac:dyDescent="0.75">
      <c r="B2110" s="100"/>
      <c r="C2110" s="101"/>
      <c r="D2110" s="102"/>
      <c r="E2110" s="103"/>
      <c r="F2110" s="104"/>
      <c r="G2110" s="105"/>
      <c r="H2110" s="106"/>
    </row>
    <row r="2111" spans="2:8" ht="20.7" customHeight="1" x14ac:dyDescent="0.75">
      <c r="B2111" s="100"/>
      <c r="C2111" s="101"/>
      <c r="D2111" s="102"/>
      <c r="E2111" s="103"/>
      <c r="F2111" s="104"/>
      <c r="G2111" s="105"/>
      <c r="H2111" s="106"/>
    </row>
    <row r="2112" spans="2:8" ht="20.7" customHeight="1" x14ac:dyDescent="0.75">
      <c r="B2112" s="100"/>
      <c r="C2112" s="101"/>
      <c r="D2112" s="102"/>
      <c r="E2112" s="103"/>
      <c r="F2112" s="104"/>
      <c r="G2112" s="105"/>
      <c r="H2112" s="106"/>
    </row>
    <row r="2113" spans="2:8" ht="20.7" customHeight="1" x14ac:dyDescent="0.75">
      <c r="B2113" s="100"/>
      <c r="C2113" s="101"/>
      <c r="D2113" s="102"/>
      <c r="E2113" s="103"/>
      <c r="F2113" s="104"/>
      <c r="G2113" s="105"/>
      <c r="H2113" s="106"/>
    </row>
    <row r="2114" spans="2:8" ht="20.7" customHeight="1" x14ac:dyDescent="0.75">
      <c r="B2114" s="100"/>
      <c r="C2114" s="101"/>
      <c r="D2114" s="102"/>
      <c r="E2114" s="103"/>
      <c r="F2114" s="104"/>
      <c r="G2114" s="105"/>
      <c r="H2114" s="106"/>
    </row>
    <row r="2115" spans="2:8" ht="20.7" customHeight="1" x14ac:dyDescent="0.75">
      <c r="B2115" s="100"/>
      <c r="C2115" s="101"/>
      <c r="D2115" s="102"/>
      <c r="E2115" s="103"/>
      <c r="F2115" s="104"/>
      <c r="G2115" s="105"/>
      <c r="H2115" s="106"/>
    </row>
    <row r="2116" spans="2:8" ht="20.7" customHeight="1" x14ac:dyDescent="0.75">
      <c r="B2116" s="100"/>
      <c r="C2116" s="101"/>
      <c r="D2116" s="102"/>
      <c r="E2116" s="103"/>
      <c r="F2116" s="104"/>
      <c r="G2116" s="105"/>
      <c r="H2116" s="106"/>
    </row>
    <row r="2117" spans="2:8" ht="20.7" customHeight="1" x14ac:dyDescent="0.75">
      <c r="B2117" s="100"/>
      <c r="C2117" s="101"/>
      <c r="D2117" s="102"/>
      <c r="E2117" s="103"/>
      <c r="F2117" s="104"/>
      <c r="G2117" s="105"/>
      <c r="H2117" s="106"/>
    </row>
    <row r="2118" spans="2:8" ht="20.7" customHeight="1" x14ac:dyDescent="0.75">
      <c r="B2118" s="100"/>
      <c r="C2118" s="101"/>
      <c r="D2118" s="102"/>
      <c r="E2118" s="103"/>
      <c r="F2118" s="104"/>
      <c r="G2118" s="105"/>
      <c r="H2118" s="106"/>
    </row>
    <row r="2119" spans="2:8" ht="20.7" customHeight="1" x14ac:dyDescent="0.75">
      <c r="B2119" s="100"/>
      <c r="C2119" s="101"/>
      <c r="D2119" s="102"/>
      <c r="E2119" s="103"/>
      <c r="F2119" s="104"/>
      <c r="G2119" s="105"/>
      <c r="H2119" s="106"/>
    </row>
    <row r="2120" spans="2:8" ht="20.7" customHeight="1" x14ac:dyDescent="0.75">
      <c r="B2120" s="100"/>
      <c r="C2120" s="101"/>
      <c r="D2120" s="102"/>
      <c r="E2120" s="103"/>
      <c r="F2120" s="104"/>
      <c r="G2120" s="105"/>
      <c r="H2120" s="106"/>
    </row>
    <row r="2121" spans="2:8" ht="20.7" customHeight="1" x14ac:dyDescent="0.75">
      <c r="B2121" s="100"/>
      <c r="C2121" s="101"/>
      <c r="D2121" s="102"/>
      <c r="E2121" s="103"/>
      <c r="F2121" s="104"/>
      <c r="G2121" s="105"/>
      <c r="H2121" s="106"/>
    </row>
    <row r="2122" spans="2:8" ht="20.7" customHeight="1" x14ac:dyDescent="0.75">
      <c r="B2122" s="100"/>
      <c r="C2122" s="101"/>
      <c r="D2122" s="102"/>
      <c r="E2122" s="103"/>
      <c r="F2122" s="104"/>
      <c r="G2122" s="105"/>
      <c r="H2122" s="106"/>
    </row>
    <row r="2123" spans="2:8" ht="20.7" customHeight="1" x14ac:dyDescent="0.75">
      <c r="B2123" s="100"/>
      <c r="C2123" s="101"/>
      <c r="D2123" s="102"/>
      <c r="E2123" s="103"/>
      <c r="F2123" s="104"/>
      <c r="G2123" s="105"/>
      <c r="H2123" s="106"/>
    </row>
    <row r="2124" spans="2:8" ht="20.7" customHeight="1" x14ac:dyDescent="0.75">
      <c r="B2124" s="100"/>
      <c r="C2124" s="101"/>
      <c r="D2124" s="102"/>
      <c r="E2124" s="103"/>
      <c r="F2124" s="104"/>
      <c r="G2124" s="105"/>
      <c r="H2124" s="106"/>
    </row>
    <row r="2125" spans="2:8" ht="20.7" customHeight="1" x14ac:dyDescent="0.75">
      <c r="B2125" s="100"/>
      <c r="C2125" s="101"/>
      <c r="D2125" s="102"/>
      <c r="E2125" s="103"/>
      <c r="F2125" s="104"/>
      <c r="G2125" s="105"/>
      <c r="H2125" s="106"/>
    </row>
    <row r="2126" spans="2:8" ht="20.7" customHeight="1" x14ac:dyDescent="0.75">
      <c r="B2126" s="100"/>
      <c r="C2126" s="101"/>
      <c r="D2126" s="102"/>
      <c r="E2126" s="103"/>
      <c r="F2126" s="104"/>
      <c r="G2126" s="105"/>
      <c r="H2126" s="106"/>
    </row>
    <row r="2127" spans="2:8" ht="20.7" customHeight="1" x14ac:dyDescent="0.75">
      <c r="B2127" s="100"/>
      <c r="C2127" s="101"/>
      <c r="D2127" s="102"/>
      <c r="E2127" s="103"/>
      <c r="F2127" s="104"/>
      <c r="G2127" s="105"/>
      <c r="H2127" s="106"/>
    </row>
    <row r="2128" spans="2:8" ht="20.7" customHeight="1" x14ac:dyDescent="0.75">
      <c r="B2128" s="100"/>
      <c r="C2128" s="101"/>
      <c r="D2128" s="102"/>
      <c r="E2128" s="103"/>
      <c r="F2128" s="104"/>
      <c r="G2128" s="105"/>
      <c r="H2128" s="106"/>
    </row>
    <row r="2129" spans="2:8" ht="20.7" customHeight="1" x14ac:dyDescent="0.75">
      <c r="B2129" s="100"/>
      <c r="C2129" s="101"/>
      <c r="D2129" s="102"/>
      <c r="E2129" s="103"/>
      <c r="F2129" s="104"/>
      <c r="G2129" s="105"/>
      <c r="H2129" s="106"/>
    </row>
    <row r="2130" spans="2:8" ht="20.7" customHeight="1" x14ac:dyDescent="0.75">
      <c r="B2130" s="100"/>
      <c r="C2130" s="101"/>
      <c r="D2130" s="102"/>
      <c r="E2130" s="103"/>
      <c r="F2130" s="104"/>
      <c r="G2130" s="105"/>
      <c r="H2130" s="106"/>
    </row>
    <row r="2131" spans="2:8" ht="20.7" customHeight="1" x14ac:dyDescent="0.75">
      <c r="B2131" s="100"/>
      <c r="C2131" s="101"/>
      <c r="D2131" s="102"/>
      <c r="E2131" s="103"/>
      <c r="F2131" s="104"/>
      <c r="G2131" s="105"/>
      <c r="H2131" s="106"/>
    </row>
    <row r="2132" spans="2:8" ht="20.7" customHeight="1" x14ac:dyDescent="0.75">
      <c r="B2132" s="100"/>
      <c r="C2132" s="101"/>
      <c r="D2132" s="102"/>
      <c r="E2132" s="103"/>
      <c r="F2132" s="104"/>
      <c r="G2132" s="105"/>
      <c r="H2132" s="106"/>
    </row>
    <row r="2133" spans="2:8" ht="20.7" customHeight="1" x14ac:dyDescent="0.75">
      <c r="B2133" s="100"/>
      <c r="C2133" s="101"/>
      <c r="D2133" s="102"/>
      <c r="E2133" s="103"/>
      <c r="F2133" s="104"/>
      <c r="G2133" s="105"/>
      <c r="H2133" s="106"/>
    </row>
    <row r="2134" spans="2:8" ht="20.7" customHeight="1" x14ac:dyDescent="0.75">
      <c r="B2134" s="100"/>
      <c r="C2134" s="101"/>
      <c r="D2134" s="102"/>
      <c r="E2134" s="103"/>
      <c r="F2134" s="104"/>
      <c r="G2134" s="105"/>
      <c r="H2134" s="106"/>
    </row>
    <row r="2135" spans="2:8" ht="20.7" customHeight="1" x14ac:dyDescent="0.75">
      <c r="B2135" s="100"/>
      <c r="C2135" s="101"/>
      <c r="D2135" s="102"/>
      <c r="E2135" s="103"/>
      <c r="F2135" s="104"/>
      <c r="G2135" s="105"/>
      <c r="H2135" s="106"/>
    </row>
    <row r="2136" spans="2:8" ht="20.7" customHeight="1" x14ac:dyDescent="0.75">
      <c r="B2136" s="100"/>
      <c r="C2136" s="101"/>
      <c r="D2136" s="102"/>
      <c r="E2136" s="103"/>
      <c r="F2136" s="104"/>
      <c r="G2136" s="105"/>
      <c r="H2136" s="106"/>
    </row>
    <row r="2137" spans="2:8" ht="20.7" customHeight="1" x14ac:dyDescent="0.75">
      <c r="B2137" s="100"/>
      <c r="C2137" s="101"/>
      <c r="D2137" s="102"/>
      <c r="E2137" s="103"/>
      <c r="F2137" s="104"/>
      <c r="G2137" s="105"/>
      <c r="H2137" s="106"/>
    </row>
    <row r="2138" spans="2:8" ht="20.7" customHeight="1" x14ac:dyDescent="0.75">
      <c r="B2138" s="100"/>
      <c r="C2138" s="101"/>
      <c r="D2138" s="102"/>
      <c r="E2138" s="103"/>
      <c r="F2138" s="104"/>
      <c r="G2138" s="105"/>
      <c r="H2138" s="106"/>
    </row>
    <row r="2139" spans="2:8" ht="20.7" customHeight="1" x14ac:dyDescent="0.75">
      <c r="B2139" s="100"/>
      <c r="C2139" s="101"/>
      <c r="D2139" s="102"/>
      <c r="E2139" s="103"/>
      <c r="F2139" s="104"/>
      <c r="G2139" s="105"/>
      <c r="H2139" s="106"/>
    </row>
    <row r="2140" spans="2:8" ht="20.7" customHeight="1" x14ac:dyDescent="0.75">
      <c r="B2140" s="100"/>
      <c r="C2140" s="101"/>
      <c r="D2140" s="102"/>
      <c r="E2140" s="103"/>
      <c r="F2140" s="104"/>
      <c r="G2140" s="105"/>
      <c r="H2140" s="106"/>
    </row>
    <row r="2141" spans="2:8" ht="20.7" customHeight="1" x14ac:dyDescent="0.75">
      <c r="B2141" s="100"/>
      <c r="C2141" s="101"/>
      <c r="D2141" s="102"/>
      <c r="E2141" s="103"/>
      <c r="F2141" s="104"/>
      <c r="G2141" s="105"/>
      <c r="H2141" s="106"/>
    </row>
    <row r="2142" spans="2:8" ht="20.7" customHeight="1" x14ac:dyDescent="0.75">
      <c r="B2142" s="100"/>
      <c r="C2142" s="101"/>
      <c r="D2142" s="102"/>
      <c r="E2142" s="103"/>
      <c r="F2142" s="104"/>
      <c r="G2142" s="105"/>
      <c r="H2142" s="106"/>
    </row>
    <row r="2143" spans="2:8" ht="20.7" customHeight="1" x14ac:dyDescent="0.75">
      <c r="B2143" s="100"/>
      <c r="C2143" s="101"/>
      <c r="D2143" s="102"/>
      <c r="E2143" s="103"/>
      <c r="F2143" s="104"/>
      <c r="G2143" s="105"/>
      <c r="H2143" s="106"/>
    </row>
    <row r="2144" spans="2:8" ht="20.7" customHeight="1" x14ac:dyDescent="0.75">
      <c r="B2144" s="100"/>
      <c r="C2144" s="101"/>
      <c r="D2144" s="102"/>
      <c r="E2144" s="103"/>
      <c r="F2144" s="104"/>
      <c r="G2144" s="105"/>
      <c r="H2144" s="106"/>
    </row>
    <row r="2145" spans="2:8" ht="20.7" customHeight="1" x14ac:dyDescent="0.75">
      <c r="B2145" s="100"/>
      <c r="C2145" s="101"/>
      <c r="D2145" s="102"/>
      <c r="E2145" s="103"/>
      <c r="F2145" s="104"/>
      <c r="G2145" s="105"/>
      <c r="H2145" s="106"/>
    </row>
    <row r="2146" spans="2:8" ht="20.7" customHeight="1" x14ac:dyDescent="0.75">
      <c r="B2146" s="100"/>
      <c r="C2146" s="101"/>
      <c r="D2146" s="102"/>
      <c r="E2146" s="103"/>
      <c r="F2146" s="104"/>
      <c r="G2146" s="105"/>
      <c r="H2146" s="106"/>
    </row>
    <row r="2147" spans="2:8" ht="20.7" customHeight="1" x14ac:dyDescent="0.75">
      <c r="B2147" s="100"/>
      <c r="C2147" s="101"/>
      <c r="D2147" s="102"/>
      <c r="E2147" s="103"/>
      <c r="F2147" s="104"/>
      <c r="G2147" s="105"/>
      <c r="H2147" s="106"/>
    </row>
    <row r="2148" spans="2:8" ht="20.7" customHeight="1" x14ac:dyDescent="0.75">
      <c r="B2148" s="100"/>
      <c r="C2148" s="101"/>
      <c r="D2148" s="102"/>
      <c r="E2148" s="103"/>
      <c r="F2148" s="104"/>
      <c r="G2148" s="105"/>
      <c r="H2148" s="106"/>
    </row>
    <row r="2149" spans="2:8" ht="20.7" customHeight="1" x14ac:dyDescent="0.75">
      <c r="B2149" s="100"/>
      <c r="C2149" s="101"/>
      <c r="D2149" s="102"/>
      <c r="E2149" s="103"/>
      <c r="F2149" s="104"/>
      <c r="G2149" s="105"/>
      <c r="H2149" s="106"/>
    </row>
    <row r="2150" spans="2:8" ht="20.7" customHeight="1" x14ac:dyDescent="0.75">
      <c r="B2150" s="100"/>
      <c r="C2150" s="101"/>
      <c r="D2150" s="102"/>
      <c r="E2150" s="103"/>
      <c r="F2150" s="104"/>
      <c r="G2150" s="105"/>
      <c r="H2150" s="106"/>
    </row>
    <row r="2151" spans="2:8" ht="20.7" customHeight="1" x14ac:dyDescent="0.75">
      <c r="B2151" s="100"/>
      <c r="C2151" s="101"/>
      <c r="D2151" s="102"/>
      <c r="E2151" s="103"/>
      <c r="F2151" s="104"/>
      <c r="G2151" s="105"/>
      <c r="H2151" s="106"/>
    </row>
    <row r="2152" spans="2:8" ht="20.7" customHeight="1" x14ac:dyDescent="0.75">
      <c r="B2152" s="100"/>
      <c r="C2152" s="101"/>
      <c r="D2152" s="102"/>
      <c r="E2152" s="103"/>
      <c r="F2152" s="104"/>
      <c r="G2152" s="105"/>
      <c r="H2152" s="106"/>
    </row>
    <row r="2153" spans="2:8" ht="20.7" customHeight="1" x14ac:dyDescent="0.75">
      <c r="B2153" s="100"/>
      <c r="C2153" s="101"/>
      <c r="D2153" s="102"/>
      <c r="E2153" s="103"/>
      <c r="F2153" s="104"/>
      <c r="G2153" s="105"/>
      <c r="H2153" s="106"/>
    </row>
    <row r="2154" spans="2:8" ht="20.7" customHeight="1" x14ac:dyDescent="0.75">
      <c r="B2154" s="100"/>
      <c r="C2154" s="101"/>
      <c r="D2154" s="102"/>
      <c r="E2154" s="103"/>
      <c r="F2154" s="104"/>
      <c r="G2154" s="105"/>
      <c r="H2154" s="106"/>
    </row>
    <row r="2155" spans="2:8" ht="20.7" customHeight="1" x14ac:dyDescent="0.75">
      <c r="B2155" s="100"/>
      <c r="C2155" s="101"/>
      <c r="D2155" s="102"/>
      <c r="E2155" s="103"/>
      <c r="F2155" s="104"/>
      <c r="G2155" s="105"/>
      <c r="H2155" s="106"/>
    </row>
    <row r="2156" spans="2:8" ht="20.7" customHeight="1" x14ac:dyDescent="0.75">
      <c r="B2156" s="100"/>
      <c r="C2156" s="101"/>
      <c r="D2156" s="102"/>
      <c r="E2156" s="103"/>
      <c r="F2156" s="104"/>
      <c r="G2156" s="105"/>
      <c r="H2156" s="106"/>
    </row>
    <row r="2157" spans="2:8" ht="20.7" customHeight="1" x14ac:dyDescent="0.75">
      <c r="B2157" s="100"/>
      <c r="C2157" s="101"/>
      <c r="D2157" s="102"/>
      <c r="E2157" s="103"/>
      <c r="F2157" s="104"/>
      <c r="G2157" s="105"/>
      <c r="H2157" s="106"/>
    </row>
    <row r="2158" spans="2:8" ht="20.7" customHeight="1" x14ac:dyDescent="0.75">
      <c r="B2158" s="100"/>
      <c r="C2158" s="101"/>
      <c r="D2158" s="102"/>
      <c r="E2158" s="103"/>
      <c r="F2158" s="104"/>
      <c r="G2158" s="105"/>
      <c r="H2158" s="106"/>
    </row>
    <row r="2159" spans="2:8" ht="20.7" customHeight="1" x14ac:dyDescent="0.75">
      <c r="B2159" s="100"/>
      <c r="C2159" s="101"/>
      <c r="D2159" s="102"/>
      <c r="E2159" s="103"/>
      <c r="F2159" s="104"/>
      <c r="G2159" s="105"/>
      <c r="H2159" s="106"/>
    </row>
    <row r="2160" spans="2:8" ht="20.7" customHeight="1" x14ac:dyDescent="0.75">
      <c r="B2160" s="100"/>
      <c r="C2160" s="101"/>
      <c r="D2160" s="102"/>
      <c r="E2160" s="103"/>
      <c r="F2160" s="104"/>
      <c r="G2160" s="105"/>
      <c r="H2160" s="106"/>
    </row>
    <row r="2161" spans="2:8" ht="20.7" customHeight="1" x14ac:dyDescent="0.75">
      <c r="B2161" s="100"/>
      <c r="C2161" s="101"/>
      <c r="D2161" s="102"/>
      <c r="E2161" s="103"/>
      <c r="F2161" s="104"/>
      <c r="G2161" s="105"/>
      <c r="H2161" s="106"/>
    </row>
    <row r="2162" spans="2:8" ht="20.7" customHeight="1" x14ac:dyDescent="0.75">
      <c r="B2162" s="100"/>
      <c r="C2162" s="101"/>
      <c r="D2162" s="102"/>
      <c r="E2162" s="103"/>
      <c r="F2162" s="104"/>
      <c r="G2162" s="105"/>
      <c r="H2162" s="106"/>
    </row>
    <row r="2163" spans="2:8" ht="20.7" customHeight="1" x14ac:dyDescent="0.75">
      <c r="B2163" s="100"/>
      <c r="C2163" s="101"/>
      <c r="D2163" s="102"/>
      <c r="E2163" s="103"/>
      <c r="F2163" s="104"/>
      <c r="G2163" s="105"/>
      <c r="H2163" s="106"/>
    </row>
    <row r="2164" spans="2:8" ht="20.7" customHeight="1" x14ac:dyDescent="0.75">
      <c r="B2164" s="100"/>
      <c r="C2164" s="101"/>
      <c r="D2164" s="102"/>
      <c r="E2164" s="103"/>
      <c r="F2164" s="104"/>
      <c r="G2164" s="105"/>
      <c r="H2164" s="106"/>
    </row>
    <row r="2165" spans="2:8" ht="20.7" customHeight="1" x14ac:dyDescent="0.75">
      <c r="B2165" s="100"/>
      <c r="C2165" s="101"/>
      <c r="D2165" s="102"/>
      <c r="E2165" s="103"/>
      <c r="F2165" s="104"/>
      <c r="G2165" s="105"/>
      <c r="H2165" s="106"/>
    </row>
    <row r="2166" spans="2:8" ht="20.7" customHeight="1" x14ac:dyDescent="0.75">
      <c r="B2166" s="100"/>
      <c r="C2166" s="101"/>
      <c r="D2166" s="102"/>
      <c r="E2166" s="103"/>
      <c r="F2166" s="104"/>
      <c r="G2166" s="105"/>
      <c r="H2166" s="106"/>
    </row>
    <row r="2167" spans="2:8" ht="20.7" customHeight="1" x14ac:dyDescent="0.75">
      <c r="B2167" s="100"/>
      <c r="C2167" s="101"/>
      <c r="D2167" s="102"/>
      <c r="E2167" s="103"/>
      <c r="F2167" s="104"/>
      <c r="G2167" s="105"/>
      <c r="H2167" s="106"/>
    </row>
    <row r="2168" spans="2:8" ht="20.7" customHeight="1" x14ac:dyDescent="0.75">
      <c r="B2168" s="100"/>
      <c r="C2168" s="101"/>
      <c r="D2168" s="102"/>
      <c r="E2168" s="103"/>
      <c r="F2168" s="104"/>
      <c r="G2168" s="105"/>
      <c r="H2168" s="106"/>
    </row>
    <row r="2169" spans="2:8" ht="20.7" customHeight="1" x14ac:dyDescent="0.75">
      <c r="B2169" s="100"/>
      <c r="C2169" s="101"/>
      <c r="D2169" s="102"/>
      <c r="E2169" s="103"/>
      <c r="F2169" s="104"/>
      <c r="G2169" s="105"/>
      <c r="H2169" s="106"/>
    </row>
    <row r="2170" spans="2:8" ht="20.7" customHeight="1" x14ac:dyDescent="0.75">
      <c r="B2170" s="100"/>
      <c r="C2170" s="101"/>
      <c r="D2170" s="102"/>
      <c r="E2170" s="103"/>
      <c r="F2170" s="104"/>
      <c r="G2170" s="105"/>
      <c r="H2170" s="106"/>
    </row>
    <row r="2171" spans="2:8" ht="20.7" customHeight="1" x14ac:dyDescent="0.75">
      <c r="B2171" s="100"/>
      <c r="C2171" s="101"/>
      <c r="D2171" s="102"/>
      <c r="E2171" s="103"/>
      <c r="F2171" s="104"/>
      <c r="G2171" s="105"/>
      <c r="H2171" s="106"/>
    </row>
    <row r="2172" spans="2:8" ht="20.7" customHeight="1" x14ac:dyDescent="0.75">
      <c r="B2172" s="100"/>
      <c r="C2172" s="101"/>
      <c r="D2172" s="102"/>
      <c r="E2172" s="103"/>
      <c r="F2172" s="104"/>
      <c r="G2172" s="105"/>
      <c r="H2172" s="106"/>
    </row>
    <row r="2173" spans="2:8" ht="20.7" customHeight="1" x14ac:dyDescent="0.75">
      <c r="B2173" s="100"/>
      <c r="C2173" s="101"/>
      <c r="D2173" s="102"/>
      <c r="E2173" s="103"/>
      <c r="F2173" s="104"/>
      <c r="G2173" s="105"/>
      <c r="H2173" s="106"/>
    </row>
    <row r="2174" spans="2:8" ht="20.7" customHeight="1" x14ac:dyDescent="0.75">
      <c r="B2174" s="100"/>
      <c r="C2174" s="101"/>
      <c r="D2174" s="102"/>
      <c r="E2174" s="103"/>
      <c r="F2174" s="104"/>
      <c r="G2174" s="105"/>
      <c r="H2174" s="106"/>
    </row>
    <row r="2175" spans="2:8" ht="20.7" customHeight="1" x14ac:dyDescent="0.75">
      <c r="B2175" s="100"/>
      <c r="C2175" s="101"/>
      <c r="D2175" s="102"/>
      <c r="E2175" s="103"/>
      <c r="F2175" s="104"/>
      <c r="G2175" s="105"/>
      <c r="H2175" s="106"/>
    </row>
    <row r="2176" spans="2:8" ht="20.7" customHeight="1" x14ac:dyDescent="0.75">
      <c r="B2176" s="100"/>
      <c r="C2176" s="101"/>
      <c r="D2176" s="102"/>
      <c r="E2176" s="103"/>
      <c r="F2176" s="104"/>
      <c r="G2176" s="105"/>
      <c r="H2176" s="106"/>
    </row>
    <row r="2177" spans="2:8" ht="20.7" customHeight="1" x14ac:dyDescent="0.75">
      <c r="B2177" s="100"/>
      <c r="C2177" s="101"/>
      <c r="D2177" s="102"/>
      <c r="E2177" s="103"/>
      <c r="F2177" s="104"/>
      <c r="G2177" s="105"/>
      <c r="H2177" s="106"/>
    </row>
    <row r="2178" spans="2:8" ht="20.7" customHeight="1" x14ac:dyDescent="0.75">
      <c r="B2178" s="100"/>
      <c r="C2178" s="101"/>
      <c r="D2178" s="102"/>
      <c r="E2178" s="103"/>
      <c r="F2178" s="104"/>
      <c r="G2178" s="105"/>
      <c r="H2178" s="106"/>
    </row>
    <row r="2179" spans="2:8" ht="20.7" customHeight="1" x14ac:dyDescent="0.75">
      <c r="B2179" s="100"/>
      <c r="C2179" s="101"/>
      <c r="D2179" s="102"/>
      <c r="E2179" s="103"/>
      <c r="F2179" s="104"/>
      <c r="G2179" s="105"/>
      <c r="H2179" s="106"/>
    </row>
    <row r="2180" spans="2:8" ht="20.7" customHeight="1" x14ac:dyDescent="0.75">
      <c r="B2180" s="100"/>
      <c r="C2180" s="101"/>
      <c r="D2180" s="102"/>
      <c r="E2180" s="103"/>
      <c r="F2180" s="104"/>
      <c r="G2180" s="105"/>
      <c r="H2180" s="106"/>
    </row>
    <row r="2181" spans="2:8" ht="20.7" customHeight="1" x14ac:dyDescent="0.75">
      <c r="B2181" s="100"/>
      <c r="C2181" s="101"/>
      <c r="D2181" s="102"/>
      <c r="E2181" s="103"/>
      <c r="F2181" s="104"/>
      <c r="G2181" s="105"/>
      <c r="H2181" s="106"/>
    </row>
    <row r="2182" spans="2:8" ht="20.7" customHeight="1" x14ac:dyDescent="0.75">
      <c r="B2182" s="100"/>
      <c r="C2182" s="101"/>
      <c r="D2182" s="102"/>
      <c r="E2182" s="103"/>
      <c r="F2182" s="104"/>
      <c r="G2182" s="105"/>
      <c r="H2182" s="106"/>
    </row>
    <row r="2183" spans="2:8" ht="20.7" customHeight="1" x14ac:dyDescent="0.75">
      <c r="B2183" s="100"/>
      <c r="C2183" s="101"/>
      <c r="D2183" s="102"/>
      <c r="E2183" s="103"/>
      <c r="F2183" s="104"/>
      <c r="G2183" s="105"/>
      <c r="H2183" s="106"/>
    </row>
    <row r="2184" spans="2:8" ht="20.7" customHeight="1" x14ac:dyDescent="0.75">
      <c r="B2184" s="100"/>
      <c r="C2184" s="101"/>
      <c r="D2184" s="102"/>
      <c r="E2184" s="103"/>
      <c r="F2184" s="104"/>
      <c r="G2184" s="105"/>
      <c r="H2184" s="106"/>
    </row>
    <row r="2185" spans="2:8" ht="20.7" customHeight="1" x14ac:dyDescent="0.75">
      <c r="B2185" s="100"/>
      <c r="C2185" s="101"/>
      <c r="D2185" s="102"/>
      <c r="E2185" s="103"/>
      <c r="F2185" s="104"/>
      <c r="G2185" s="105"/>
      <c r="H2185" s="106"/>
    </row>
    <row r="2186" spans="2:8" ht="20.7" customHeight="1" x14ac:dyDescent="0.75">
      <c r="B2186" s="100"/>
      <c r="C2186" s="101"/>
      <c r="D2186" s="102"/>
      <c r="E2186" s="103"/>
      <c r="F2186" s="104"/>
      <c r="G2186" s="105"/>
      <c r="H2186" s="106"/>
    </row>
    <row r="2187" spans="2:8" ht="20.7" customHeight="1" x14ac:dyDescent="0.75">
      <c r="B2187" s="100"/>
      <c r="C2187" s="101"/>
      <c r="D2187" s="102"/>
      <c r="E2187" s="103"/>
      <c r="F2187" s="104"/>
      <c r="G2187" s="105"/>
      <c r="H2187" s="106"/>
    </row>
    <row r="2188" spans="2:8" ht="20.7" customHeight="1" x14ac:dyDescent="0.75">
      <c r="B2188" s="100"/>
      <c r="C2188" s="101"/>
      <c r="D2188" s="102"/>
      <c r="E2188" s="103"/>
      <c r="F2188" s="104"/>
      <c r="G2188" s="105"/>
      <c r="H2188" s="106"/>
    </row>
    <row r="2189" spans="2:8" ht="20.7" customHeight="1" x14ac:dyDescent="0.75">
      <c r="B2189" s="100"/>
      <c r="C2189" s="101"/>
      <c r="D2189" s="102"/>
      <c r="E2189" s="103"/>
      <c r="F2189" s="104"/>
      <c r="G2189" s="105"/>
      <c r="H2189" s="106"/>
    </row>
    <row r="2190" spans="2:8" ht="20.7" customHeight="1" x14ac:dyDescent="0.75">
      <c r="B2190" s="100"/>
      <c r="C2190" s="101"/>
      <c r="D2190" s="102"/>
      <c r="E2190" s="103"/>
      <c r="F2190" s="104"/>
      <c r="G2190" s="105"/>
      <c r="H2190" s="106"/>
    </row>
    <row r="2191" spans="2:8" ht="20.7" customHeight="1" x14ac:dyDescent="0.75">
      <c r="B2191" s="100"/>
      <c r="C2191" s="101"/>
      <c r="D2191" s="102"/>
      <c r="E2191" s="103"/>
      <c r="F2191" s="104"/>
      <c r="G2191" s="105"/>
      <c r="H2191" s="106"/>
    </row>
    <row r="2192" spans="2:8" ht="20.7" customHeight="1" x14ac:dyDescent="0.75">
      <c r="B2192" s="100"/>
      <c r="C2192" s="101"/>
      <c r="D2192" s="102"/>
      <c r="E2192" s="103"/>
      <c r="F2192" s="104"/>
      <c r="G2192" s="105"/>
      <c r="H2192" s="106"/>
    </row>
    <row r="2193" spans="2:8" ht="20.7" customHeight="1" x14ac:dyDescent="0.75">
      <c r="B2193" s="100"/>
      <c r="C2193" s="101"/>
      <c r="D2193" s="102"/>
      <c r="E2193" s="103"/>
      <c r="F2193" s="104"/>
      <c r="G2193" s="105"/>
      <c r="H2193" s="106"/>
    </row>
    <row r="2194" spans="2:8" ht="20.7" customHeight="1" x14ac:dyDescent="0.75">
      <c r="B2194" s="100"/>
      <c r="C2194" s="101"/>
      <c r="D2194" s="102"/>
      <c r="E2194" s="103"/>
      <c r="F2194" s="104"/>
      <c r="G2194" s="105"/>
      <c r="H2194" s="106"/>
    </row>
    <row r="2195" spans="2:8" ht="20.7" customHeight="1" x14ac:dyDescent="0.75">
      <c r="B2195" s="100"/>
      <c r="C2195" s="101"/>
      <c r="D2195" s="102"/>
      <c r="E2195" s="103"/>
      <c r="F2195" s="104"/>
      <c r="G2195" s="105"/>
      <c r="H2195" s="106"/>
    </row>
    <row r="2196" spans="2:8" ht="20.7" customHeight="1" x14ac:dyDescent="0.75">
      <c r="B2196" s="100"/>
      <c r="C2196" s="101"/>
      <c r="D2196" s="102"/>
      <c r="E2196" s="103"/>
      <c r="F2196" s="104"/>
      <c r="G2196" s="105"/>
      <c r="H2196" s="106"/>
    </row>
    <row r="2197" spans="2:8" ht="20.7" customHeight="1" x14ac:dyDescent="0.75">
      <c r="B2197" s="100"/>
      <c r="C2197" s="101"/>
      <c r="D2197" s="102"/>
      <c r="E2197" s="103"/>
      <c r="F2197" s="104"/>
      <c r="G2197" s="105"/>
      <c r="H2197" s="106"/>
    </row>
    <row r="2198" spans="2:8" ht="20.7" customHeight="1" x14ac:dyDescent="0.75">
      <c r="B2198" s="100"/>
      <c r="C2198" s="101"/>
      <c r="D2198" s="102"/>
      <c r="E2198" s="103"/>
      <c r="F2198" s="104"/>
      <c r="G2198" s="105"/>
      <c r="H2198" s="106"/>
    </row>
    <row r="2199" spans="2:8" ht="20.7" customHeight="1" x14ac:dyDescent="0.75">
      <c r="B2199" s="100"/>
      <c r="C2199" s="101"/>
      <c r="D2199" s="102"/>
      <c r="E2199" s="103"/>
      <c r="F2199" s="104"/>
      <c r="G2199" s="105"/>
      <c r="H2199" s="106"/>
    </row>
    <row r="2200" spans="2:8" ht="20.7" customHeight="1" x14ac:dyDescent="0.75">
      <c r="B2200" s="100"/>
      <c r="C2200" s="101"/>
      <c r="D2200" s="102"/>
      <c r="E2200" s="103"/>
      <c r="F2200" s="104"/>
      <c r="G2200" s="105"/>
      <c r="H2200" s="106"/>
    </row>
    <row r="2201" spans="2:8" ht="20.7" customHeight="1" x14ac:dyDescent="0.75">
      <c r="B2201" s="100"/>
      <c r="C2201" s="101"/>
      <c r="D2201" s="102"/>
      <c r="E2201" s="103"/>
      <c r="F2201" s="104"/>
      <c r="G2201" s="105"/>
      <c r="H2201" s="106"/>
    </row>
    <row r="2202" spans="2:8" ht="20.7" customHeight="1" x14ac:dyDescent="0.75">
      <c r="B2202" s="100"/>
      <c r="C2202" s="101"/>
      <c r="D2202" s="102"/>
      <c r="E2202" s="103"/>
      <c r="F2202" s="104"/>
      <c r="G2202" s="105"/>
      <c r="H2202" s="106"/>
    </row>
    <row r="2203" spans="2:8" ht="20.7" customHeight="1" x14ac:dyDescent="0.75">
      <c r="B2203" s="100"/>
      <c r="C2203" s="101"/>
      <c r="D2203" s="102"/>
      <c r="E2203" s="103"/>
      <c r="F2203" s="104"/>
      <c r="G2203" s="105"/>
      <c r="H2203" s="106"/>
    </row>
    <row r="2204" spans="2:8" ht="20.7" customHeight="1" x14ac:dyDescent="0.75">
      <c r="B2204" s="100"/>
      <c r="C2204" s="101"/>
      <c r="D2204" s="102"/>
      <c r="E2204" s="103"/>
      <c r="F2204" s="104"/>
      <c r="G2204" s="105"/>
      <c r="H2204" s="106"/>
    </row>
    <row r="2205" spans="2:8" ht="20.7" customHeight="1" x14ac:dyDescent="0.75">
      <c r="B2205" s="100"/>
      <c r="C2205" s="101"/>
      <c r="D2205" s="102"/>
      <c r="E2205" s="103"/>
      <c r="F2205" s="104"/>
      <c r="G2205" s="105"/>
      <c r="H2205" s="106"/>
    </row>
    <row r="2206" spans="2:8" ht="20.7" customHeight="1" x14ac:dyDescent="0.75">
      <c r="B2206" s="100"/>
      <c r="C2206" s="101"/>
      <c r="D2206" s="102"/>
      <c r="E2206" s="103"/>
      <c r="F2206" s="104"/>
      <c r="G2206" s="105"/>
      <c r="H2206" s="106"/>
    </row>
    <row r="2207" spans="2:8" ht="20.7" customHeight="1" x14ac:dyDescent="0.75">
      <c r="B2207" s="100"/>
      <c r="C2207" s="101"/>
      <c r="D2207" s="102"/>
      <c r="E2207" s="103"/>
      <c r="F2207" s="104"/>
      <c r="G2207" s="105"/>
      <c r="H2207" s="106"/>
    </row>
    <row r="2208" spans="2:8" ht="20.7" customHeight="1" x14ac:dyDescent="0.75">
      <c r="B2208" s="100"/>
      <c r="C2208" s="101"/>
      <c r="D2208" s="102"/>
      <c r="E2208" s="103"/>
      <c r="F2208" s="104"/>
      <c r="G2208" s="105"/>
      <c r="H2208" s="106"/>
    </row>
    <row r="2209" spans="2:8" ht="20.7" customHeight="1" x14ac:dyDescent="0.75">
      <c r="B2209" s="100"/>
      <c r="C2209" s="101"/>
      <c r="D2209" s="102"/>
      <c r="E2209" s="103"/>
      <c r="F2209" s="104"/>
      <c r="G2209" s="105"/>
      <c r="H2209" s="106"/>
    </row>
    <row r="2210" spans="2:8" ht="20.7" customHeight="1" x14ac:dyDescent="0.75">
      <c r="B2210" s="100"/>
      <c r="C2210" s="101"/>
      <c r="D2210" s="102"/>
      <c r="E2210" s="103"/>
      <c r="F2210" s="104"/>
      <c r="G2210" s="105"/>
      <c r="H2210" s="106"/>
    </row>
    <row r="2211" spans="2:8" ht="20.7" customHeight="1" x14ac:dyDescent="0.75">
      <c r="B2211" s="100"/>
      <c r="C2211" s="101"/>
      <c r="D2211" s="102"/>
      <c r="E2211" s="103"/>
      <c r="F2211" s="104"/>
      <c r="G2211" s="105"/>
      <c r="H2211" s="106"/>
    </row>
    <row r="2212" spans="2:8" ht="20.7" customHeight="1" x14ac:dyDescent="0.75">
      <c r="B2212" s="100"/>
      <c r="C2212" s="101"/>
      <c r="D2212" s="102"/>
      <c r="E2212" s="103"/>
      <c r="F2212" s="104"/>
      <c r="G2212" s="105"/>
      <c r="H2212" s="106"/>
    </row>
    <row r="2213" spans="2:8" ht="20.7" customHeight="1" x14ac:dyDescent="0.75">
      <c r="B2213" s="100"/>
      <c r="C2213" s="101"/>
      <c r="D2213" s="102"/>
      <c r="E2213" s="103"/>
      <c r="F2213" s="104"/>
      <c r="G2213" s="105"/>
      <c r="H2213" s="106"/>
    </row>
    <row r="2214" spans="2:8" ht="20.7" customHeight="1" x14ac:dyDescent="0.75">
      <c r="B2214" s="100"/>
      <c r="C2214" s="101"/>
      <c r="D2214" s="102"/>
      <c r="E2214" s="103"/>
      <c r="F2214" s="104"/>
      <c r="G2214" s="105"/>
      <c r="H2214" s="106"/>
    </row>
    <row r="2215" spans="2:8" ht="20.7" customHeight="1" x14ac:dyDescent="0.75">
      <c r="B2215" s="100"/>
      <c r="C2215" s="101"/>
      <c r="D2215" s="102"/>
      <c r="E2215" s="103"/>
      <c r="F2215" s="104"/>
      <c r="G2215" s="105"/>
      <c r="H2215" s="106"/>
    </row>
    <row r="2216" spans="2:8" ht="20.7" customHeight="1" x14ac:dyDescent="0.75">
      <c r="B2216" s="100"/>
      <c r="C2216" s="101"/>
      <c r="D2216" s="102"/>
      <c r="E2216" s="103"/>
      <c r="F2216" s="104"/>
      <c r="G2216" s="105"/>
      <c r="H2216" s="106"/>
    </row>
    <row r="2217" spans="2:8" ht="20.7" customHeight="1" x14ac:dyDescent="0.75">
      <c r="B2217" s="100"/>
      <c r="C2217" s="101"/>
      <c r="D2217" s="102"/>
      <c r="E2217" s="103"/>
      <c r="F2217" s="104"/>
      <c r="G2217" s="105"/>
      <c r="H2217" s="106"/>
    </row>
    <row r="2218" spans="2:8" ht="20.7" customHeight="1" x14ac:dyDescent="0.75">
      <c r="B2218" s="100"/>
      <c r="C2218" s="101"/>
      <c r="D2218" s="102"/>
      <c r="E2218" s="103"/>
      <c r="F2218" s="104"/>
      <c r="G2218" s="105"/>
      <c r="H2218" s="106"/>
    </row>
    <row r="2219" spans="2:8" ht="20.7" customHeight="1" x14ac:dyDescent="0.75">
      <c r="B2219" s="100"/>
      <c r="C2219" s="101"/>
      <c r="D2219" s="102"/>
      <c r="E2219" s="103"/>
      <c r="F2219" s="104"/>
      <c r="G2219" s="105"/>
      <c r="H2219" s="106"/>
    </row>
    <row r="2220" spans="2:8" ht="20.7" customHeight="1" x14ac:dyDescent="0.75">
      <c r="B2220" s="100"/>
      <c r="C2220" s="101"/>
      <c r="D2220" s="102"/>
      <c r="E2220" s="103"/>
      <c r="F2220" s="104"/>
      <c r="G2220" s="105"/>
      <c r="H2220" s="106"/>
    </row>
    <row r="2221" spans="2:8" ht="20.7" customHeight="1" x14ac:dyDescent="0.75">
      <c r="B2221" s="100"/>
      <c r="C2221" s="101"/>
      <c r="D2221" s="102"/>
      <c r="E2221" s="103"/>
      <c r="F2221" s="104"/>
      <c r="G2221" s="105"/>
      <c r="H2221" s="106"/>
    </row>
    <row r="2222" spans="2:8" ht="20.7" customHeight="1" x14ac:dyDescent="0.75">
      <c r="B2222" s="100"/>
      <c r="C2222" s="101"/>
      <c r="D2222" s="102"/>
      <c r="E2222" s="103"/>
      <c r="F2222" s="104"/>
      <c r="G2222" s="105"/>
      <c r="H2222" s="106"/>
    </row>
    <row r="2223" spans="2:8" ht="20.7" customHeight="1" x14ac:dyDescent="0.75">
      <c r="B2223" s="100"/>
      <c r="C2223" s="101"/>
      <c r="D2223" s="102"/>
      <c r="E2223" s="103"/>
      <c r="F2223" s="104"/>
      <c r="G2223" s="105"/>
      <c r="H2223" s="106"/>
    </row>
    <row r="2224" spans="2:8" ht="20.7" customHeight="1" x14ac:dyDescent="0.75">
      <c r="B2224" s="100"/>
      <c r="C2224" s="101"/>
      <c r="D2224" s="102"/>
      <c r="E2224" s="103"/>
      <c r="F2224" s="104"/>
      <c r="G2224" s="105"/>
      <c r="H2224" s="106"/>
    </row>
    <row r="2225" spans="2:8" ht="20.7" customHeight="1" x14ac:dyDescent="0.75">
      <c r="B2225" s="100"/>
      <c r="C2225" s="101"/>
      <c r="D2225" s="102"/>
      <c r="E2225" s="103"/>
      <c r="F2225" s="104"/>
      <c r="G2225" s="105"/>
      <c r="H2225" s="106"/>
    </row>
    <row r="2226" spans="2:8" ht="20.7" customHeight="1" x14ac:dyDescent="0.75">
      <c r="B2226" s="100"/>
      <c r="C2226" s="101"/>
      <c r="D2226" s="102"/>
      <c r="E2226" s="103"/>
      <c r="F2226" s="104"/>
      <c r="G2226" s="105"/>
      <c r="H2226" s="106"/>
    </row>
    <row r="2227" spans="2:8" ht="20.7" customHeight="1" x14ac:dyDescent="0.75">
      <c r="B2227" s="100"/>
      <c r="C2227" s="101"/>
      <c r="D2227" s="102"/>
      <c r="E2227" s="103"/>
      <c r="F2227" s="104"/>
      <c r="G2227" s="105"/>
      <c r="H2227" s="106"/>
    </row>
    <row r="2228" spans="2:8" ht="20.7" customHeight="1" x14ac:dyDescent="0.75">
      <c r="B2228" s="100"/>
      <c r="C2228" s="101"/>
      <c r="D2228" s="102"/>
      <c r="E2228" s="103"/>
      <c r="F2228" s="104"/>
      <c r="G2228" s="105"/>
      <c r="H2228" s="106"/>
    </row>
    <row r="2229" spans="2:8" ht="20.7" customHeight="1" x14ac:dyDescent="0.75">
      <c r="B2229" s="100"/>
      <c r="C2229" s="101"/>
      <c r="D2229" s="102"/>
      <c r="E2229" s="103"/>
      <c r="F2229" s="104"/>
      <c r="G2229" s="105"/>
      <c r="H2229" s="106"/>
    </row>
    <row r="2230" spans="2:8" ht="20.7" customHeight="1" x14ac:dyDescent="0.75">
      <c r="B2230" s="100"/>
      <c r="C2230" s="101"/>
      <c r="D2230" s="102"/>
      <c r="E2230" s="103"/>
      <c r="F2230" s="104"/>
      <c r="G2230" s="105"/>
      <c r="H2230" s="106"/>
    </row>
    <row r="2231" spans="2:8" ht="20.7" customHeight="1" x14ac:dyDescent="0.75">
      <c r="B2231" s="100"/>
      <c r="C2231" s="101"/>
      <c r="D2231" s="102"/>
      <c r="E2231" s="103"/>
      <c r="F2231" s="104"/>
      <c r="G2231" s="105"/>
      <c r="H2231" s="106"/>
    </row>
    <row r="2232" spans="2:8" ht="20.7" customHeight="1" x14ac:dyDescent="0.75">
      <c r="B2232" s="100"/>
      <c r="C2232" s="101"/>
      <c r="D2232" s="102"/>
      <c r="E2232" s="103"/>
      <c r="F2232" s="104"/>
      <c r="G2232" s="105"/>
      <c r="H2232" s="106"/>
    </row>
    <row r="2233" spans="2:8" ht="20.7" customHeight="1" x14ac:dyDescent="0.75">
      <c r="B2233" s="100"/>
      <c r="C2233" s="101"/>
      <c r="D2233" s="102"/>
      <c r="E2233" s="103"/>
      <c r="F2233" s="104"/>
      <c r="G2233" s="105"/>
      <c r="H2233" s="106"/>
    </row>
    <row r="2234" spans="2:8" ht="20.7" customHeight="1" x14ac:dyDescent="0.75">
      <c r="B2234" s="100"/>
      <c r="C2234" s="101"/>
      <c r="D2234" s="102"/>
      <c r="E2234" s="103"/>
      <c r="F2234" s="104"/>
      <c r="G2234" s="105"/>
      <c r="H2234" s="106"/>
    </row>
    <row r="2235" spans="2:8" ht="20.7" customHeight="1" x14ac:dyDescent="0.75">
      <c r="B2235" s="100"/>
      <c r="C2235" s="101"/>
      <c r="D2235" s="102"/>
      <c r="E2235" s="103"/>
      <c r="F2235" s="104"/>
      <c r="G2235" s="105"/>
      <c r="H2235" s="106"/>
    </row>
    <row r="2236" spans="2:8" ht="20.7" customHeight="1" x14ac:dyDescent="0.75">
      <c r="B2236" s="100"/>
      <c r="C2236" s="101"/>
      <c r="D2236" s="102"/>
      <c r="E2236" s="103"/>
      <c r="F2236" s="104"/>
      <c r="G2236" s="105"/>
      <c r="H2236" s="106"/>
    </row>
    <row r="2237" spans="2:8" ht="20.7" customHeight="1" x14ac:dyDescent="0.75">
      <c r="B2237" s="100"/>
      <c r="C2237" s="101"/>
      <c r="D2237" s="102"/>
      <c r="E2237" s="103"/>
      <c r="F2237" s="104"/>
      <c r="G2237" s="105"/>
      <c r="H2237" s="106"/>
    </row>
    <row r="2238" spans="2:8" ht="20.7" customHeight="1" x14ac:dyDescent="0.75">
      <c r="B2238" s="100"/>
      <c r="C2238" s="101"/>
      <c r="D2238" s="102"/>
      <c r="E2238" s="103"/>
      <c r="F2238" s="104"/>
      <c r="G2238" s="105"/>
      <c r="H2238" s="106"/>
    </row>
    <row r="2239" spans="2:8" ht="20.7" customHeight="1" x14ac:dyDescent="0.75">
      <c r="B2239" s="100"/>
      <c r="C2239" s="101"/>
      <c r="D2239" s="102"/>
      <c r="E2239" s="103"/>
      <c r="F2239" s="104"/>
      <c r="G2239" s="105"/>
      <c r="H2239" s="106"/>
    </row>
    <row r="2240" spans="2:8" ht="20.7" customHeight="1" x14ac:dyDescent="0.75">
      <c r="B2240" s="100"/>
      <c r="C2240" s="101"/>
      <c r="D2240" s="102"/>
      <c r="E2240" s="103"/>
      <c r="F2240" s="104"/>
      <c r="G2240" s="105"/>
      <c r="H2240" s="106"/>
    </row>
    <row r="2241" spans="2:8" ht="20.7" customHeight="1" x14ac:dyDescent="0.75">
      <c r="B2241" s="100"/>
      <c r="C2241" s="101"/>
      <c r="D2241" s="102"/>
      <c r="E2241" s="103"/>
      <c r="F2241" s="104"/>
      <c r="G2241" s="105"/>
      <c r="H2241" s="106"/>
    </row>
    <row r="2242" spans="2:8" ht="20.7" customHeight="1" x14ac:dyDescent="0.75">
      <c r="B2242" s="100"/>
      <c r="C2242" s="101"/>
      <c r="D2242" s="102"/>
      <c r="E2242" s="103"/>
      <c r="F2242" s="104"/>
      <c r="G2242" s="105"/>
      <c r="H2242" s="106"/>
    </row>
    <row r="2243" spans="2:8" ht="20.7" customHeight="1" x14ac:dyDescent="0.75">
      <c r="B2243" s="100"/>
      <c r="C2243" s="101"/>
      <c r="D2243" s="102"/>
      <c r="E2243" s="103"/>
      <c r="F2243" s="104"/>
      <c r="G2243" s="105"/>
      <c r="H2243" s="106"/>
    </row>
    <row r="2244" spans="2:8" ht="20.7" customHeight="1" x14ac:dyDescent="0.75">
      <c r="B2244" s="100"/>
      <c r="C2244" s="101"/>
      <c r="D2244" s="102"/>
      <c r="E2244" s="103"/>
      <c r="F2244" s="104"/>
      <c r="G2244" s="105"/>
      <c r="H2244" s="106"/>
    </row>
    <row r="2245" spans="2:8" ht="20.7" customHeight="1" x14ac:dyDescent="0.75">
      <c r="B2245" s="100"/>
      <c r="C2245" s="101"/>
      <c r="D2245" s="102"/>
      <c r="E2245" s="103"/>
      <c r="F2245" s="104"/>
      <c r="G2245" s="105"/>
      <c r="H2245" s="106"/>
    </row>
    <row r="2246" spans="2:8" ht="20.7" customHeight="1" x14ac:dyDescent="0.75">
      <c r="B2246" s="100"/>
      <c r="C2246" s="101"/>
      <c r="D2246" s="102"/>
      <c r="E2246" s="103"/>
      <c r="F2246" s="104"/>
      <c r="G2246" s="105"/>
      <c r="H2246" s="106"/>
    </row>
    <row r="2247" spans="2:8" ht="20.7" customHeight="1" x14ac:dyDescent="0.75">
      <c r="B2247" s="100"/>
      <c r="C2247" s="101"/>
      <c r="D2247" s="102"/>
      <c r="E2247" s="103"/>
      <c r="F2247" s="104"/>
      <c r="G2247" s="105"/>
      <c r="H2247" s="106"/>
    </row>
    <row r="2248" spans="2:8" ht="20.7" customHeight="1" x14ac:dyDescent="0.75">
      <c r="B2248" s="100"/>
      <c r="C2248" s="101"/>
      <c r="D2248" s="102"/>
      <c r="E2248" s="103"/>
      <c r="F2248" s="104"/>
      <c r="G2248" s="105"/>
      <c r="H2248" s="106"/>
    </row>
    <row r="2249" spans="2:8" ht="20.7" customHeight="1" x14ac:dyDescent="0.75">
      <c r="B2249" s="100"/>
      <c r="C2249" s="101"/>
      <c r="D2249" s="102"/>
      <c r="E2249" s="103"/>
      <c r="F2249" s="104"/>
      <c r="G2249" s="105"/>
      <c r="H2249" s="106"/>
    </row>
    <row r="2250" spans="2:8" ht="20.7" customHeight="1" x14ac:dyDescent="0.75">
      <c r="B2250" s="100"/>
      <c r="C2250" s="101"/>
      <c r="D2250" s="102"/>
      <c r="E2250" s="103"/>
      <c r="F2250" s="104"/>
      <c r="G2250" s="105"/>
      <c r="H2250" s="106"/>
    </row>
    <row r="2251" spans="2:8" ht="20.7" customHeight="1" x14ac:dyDescent="0.75">
      <c r="B2251" s="100"/>
      <c r="C2251" s="101"/>
      <c r="D2251" s="102"/>
      <c r="E2251" s="103"/>
      <c r="F2251" s="104"/>
      <c r="G2251" s="105"/>
      <c r="H2251" s="106"/>
    </row>
    <row r="2252" spans="2:8" ht="20.7" customHeight="1" x14ac:dyDescent="0.75">
      <c r="B2252" s="100"/>
      <c r="C2252" s="101"/>
      <c r="D2252" s="102"/>
      <c r="E2252" s="103"/>
      <c r="F2252" s="104"/>
      <c r="G2252" s="105"/>
      <c r="H2252" s="106"/>
    </row>
    <row r="2253" spans="2:8" ht="20.7" customHeight="1" x14ac:dyDescent="0.75">
      <c r="B2253" s="100"/>
      <c r="C2253" s="101"/>
      <c r="D2253" s="102"/>
      <c r="E2253" s="103"/>
      <c r="F2253" s="104"/>
      <c r="G2253" s="105"/>
      <c r="H2253" s="106"/>
    </row>
    <row r="2254" spans="2:8" ht="20.7" customHeight="1" x14ac:dyDescent="0.75">
      <c r="B2254" s="100"/>
      <c r="C2254" s="101"/>
      <c r="D2254" s="102"/>
      <c r="E2254" s="103"/>
      <c r="F2254" s="104"/>
      <c r="G2254" s="105"/>
      <c r="H2254" s="106"/>
    </row>
    <row r="2255" spans="2:8" ht="20.7" customHeight="1" x14ac:dyDescent="0.75">
      <c r="B2255" s="100"/>
      <c r="C2255" s="101"/>
      <c r="D2255" s="102"/>
      <c r="E2255" s="103"/>
      <c r="F2255" s="104"/>
      <c r="G2255" s="105"/>
      <c r="H2255" s="106"/>
    </row>
    <row r="2256" spans="2:8" ht="20.7" customHeight="1" x14ac:dyDescent="0.75">
      <c r="B2256" s="100"/>
      <c r="C2256" s="101"/>
      <c r="D2256" s="102"/>
      <c r="E2256" s="103"/>
      <c r="F2256" s="104"/>
      <c r="G2256" s="105"/>
      <c r="H2256" s="106"/>
    </row>
    <row r="2257" spans="2:8" ht="20.7" customHeight="1" x14ac:dyDescent="0.75">
      <c r="B2257" s="100"/>
      <c r="C2257" s="101"/>
      <c r="D2257" s="102"/>
      <c r="E2257" s="103"/>
      <c r="F2257" s="104"/>
      <c r="G2257" s="105"/>
      <c r="H2257" s="106"/>
    </row>
    <row r="2258" spans="2:8" ht="20.7" customHeight="1" x14ac:dyDescent="0.75">
      <c r="B2258" s="100"/>
      <c r="C2258" s="101"/>
      <c r="D2258" s="102"/>
      <c r="E2258" s="103"/>
      <c r="F2258" s="104"/>
      <c r="G2258" s="105"/>
      <c r="H2258" s="106"/>
    </row>
    <row r="2259" spans="2:8" ht="20.7" customHeight="1" x14ac:dyDescent="0.75">
      <c r="B2259" s="100"/>
      <c r="C2259" s="101"/>
      <c r="D2259" s="102"/>
      <c r="E2259" s="103"/>
      <c r="F2259" s="104"/>
      <c r="G2259" s="105"/>
      <c r="H2259" s="106"/>
    </row>
    <row r="2260" spans="2:8" ht="20.7" customHeight="1" x14ac:dyDescent="0.75">
      <c r="B2260" s="100"/>
      <c r="C2260" s="101"/>
      <c r="D2260" s="102"/>
      <c r="E2260" s="103"/>
      <c r="F2260" s="104"/>
      <c r="G2260" s="105"/>
      <c r="H2260" s="106"/>
    </row>
    <row r="2261" spans="2:8" ht="20.7" customHeight="1" x14ac:dyDescent="0.75">
      <c r="B2261" s="100"/>
      <c r="C2261" s="101"/>
      <c r="D2261" s="102"/>
      <c r="E2261" s="103"/>
      <c r="F2261" s="104"/>
      <c r="G2261" s="105"/>
      <c r="H2261" s="106"/>
    </row>
    <row r="2262" spans="2:8" ht="20.7" customHeight="1" x14ac:dyDescent="0.75">
      <c r="B2262" s="100"/>
      <c r="C2262" s="101"/>
      <c r="D2262" s="102"/>
      <c r="E2262" s="103"/>
      <c r="F2262" s="104"/>
      <c r="G2262" s="105"/>
      <c r="H2262" s="106"/>
    </row>
    <row r="2263" spans="2:8" ht="20.7" customHeight="1" x14ac:dyDescent="0.75">
      <c r="B2263" s="100"/>
      <c r="C2263" s="101"/>
      <c r="D2263" s="102"/>
      <c r="E2263" s="103"/>
      <c r="F2263" s="104"/>
      <c r="G2263" s="105"/>
      <c r="H2263" s="106"/>
    </row>
    <row r="2264" spans="2:8" ht="20.7" customHeight="1" x14ac:dyDescent="0.75">
      <c r="B2264" s="100"/>
      <c r="C2264" s="101"/>
      <c r="D2264" s="102"/>
      <c r="E2264" s="103"/>
      <c r="F2264" s="104"/>
      <c r="G2264" s="105"/>
      <c r="H2264" s="106"/>
    </row>
    <row r="2265" spans="2:8" ht="20.7" customHeight="1" x14ac:dyDescent="0.75">
      <c r="B2265" s="100"/>
      <c r="C2265" s="101"/>
      <c r="D2265" s="102"/>
      <c r="E2265" s="103"/>
      <c r="F2265" s="104"/>
      <c r="G2265" s="105"/>
      <c r="H2265" s="106"/>
    </row>
    <row r="2266" spans="2:8" ht="20.7" customHeight="1" x14ac:dyDescent="0.75">
      <c r="B2266" s="100"/>
      <c r="C2266" s="101"/>
      <c r="D2266" s="102"/>
      <c r="E2266" s="103"/>
      <c r="F2266" s="104"/>
      <c r="G2266" s="105"/>
      <c r="H2266" s="106"/>
    </row>
    <row r="2267" spans="2:8" ht="20.7" customHeight="1" x14ac:dyDescent="0.75">
      <c r="B2267" s="100"/>
      <c r="C2267" s="101"/>
      <c r="D2267" s="102"/>
      <c r="E2267" s="103"/>
      <c r="F2267" s="104"/>
      <c r="G2267" s="105"/>
      <c r="H2267" s="106"/>
    </row>
    <row r="2268" spans="2:8" ht="20.7" customHeight="1" x14ac:dyDescent="0.75">
      <c r="B2268" s="100"/>
      <c r="C2268" s="101"/>
      <c r="D2268" s="102"/>
      <c r="E2268" s="103"/>
      <c r="F2268" s="104"/>
      <c r="G2268" s="105"/>
      <c r="H2268" s="106"/>
    </row>
    <row r="2269" spans="2:8" ht="20.7" customHeight="1" x14ac:dyDescent="0.75">
      <c r="B2269" s="100"/>
      <c r="C2269" s="101"/>
      <c r="D2269" s="102"/>
      <c r="E2269" s="103"/>
      <c r="F2269" s="104"/>
      <c r="G2269" s="105"/>
      <c r="H2269" s="106"/>
    </row>
    <row r="2270" spans="2:8" ht="20.7" customHeight="1" x14ac:dyDescent="0.75">
      <c r="B2270" s="100"/>
      <c r="C2270" s="101"/>
      <c r="D2270" s="102"/>
      <c r="E2270" s="103"/>
      <c r="F2270" s="104"/>
      <c r="G2270" s="105"/>
      <c r="H2270" s="106"/>
    </row>
    <row r="2271" spans="2:8" ht="20.7" customHeight="1" x14ac:dyDescent="0.75">
      <c r="B2271" s="100"/>
      <c r="C2271" s="101"/>
      <c r="D2271" s="102"/>
      <c r="E2271" s="103"/>
      <c r="F2271" s="104"/>
      <c r="G2271" s="105"/>
      <c r="H2271" s="106"/>
    </row>
    <row r="2272" spans="2:8" ht="20.7" customHeight="1" x14ac:dyDescent="0.75">
      <c r="B2272" s="100"/>
      <c r="C2272" s="101"/>
      <c r="D2272" s="102"/>
      <c r="E2272" s="103"/>
      <c r="F2272" s="104"/>
      <c r="G2272" s="105"/>
      <c r="H2272" s="106"/>
    </row>
    <row r="2273" spans="2:8" ht="20.7" customHeight="1" x14ac:dyDescent="0.75">
      <c r="B2273" s="100"/>
      <c r="C2273" s="101"/>
      <c r="D2273" s="102"/>
      <c r="E2273" s="103"/>
      <c r="F2273" s="104"/>
      <c r="G2273" s="105"/>
      <c r="H2273" s="106"/>
    </row>
    <row r="2274" spans="2:8" ht="20.7" customHeight="1" x14ac:dyDescent="0.75">
      <c r="B2274" s="100"/>
      <c r="C2274" s="101"/>
      <c r="D2274" s="102"/>
      <c r="E2274" s="103"/>
      <c r="F2274" s="104"/>
      <c r="G2274" s="105"/>
      <c r="H2274" s="106"/>
    </row>
    <row r="2275" spans="2:8" ht="20.7" customHeight="1" x14ac:dyDescent="0.75">
      <c r="B2275" s="100"/>
      <c r="C2275" s="101"/>
      <c r="D2275" s="102"/>
      <c r="E2275" s="103"/>
      <c r="F2275" s="104"/>
      <c r="G2275" s="105"/>
      <c r="H2275" s="106"/>
    </row>
    <row r="2276" spans="2:8" ht="20.7" customHeight="1" x14ac:dyDescent="0.75">
      <c r="B2276" s="100"/>
      <c r="C2276" s="101"/>
      <c r="D2276" s="102"/>
      <c r="E2276" s="103"/>
      <c r="F2276" s="104"/>
      <c r="G2276" s="105"/>
      <c r="H2276" s="106"/>
    </row>
    <row r="2277" spans="2:8" ht="20.7" customHeight="1" x14ac:dyDescent="0.75">
      <c r="B2277" s="100"/>
      <c r="C2277" s="101"/>
      <c r="D2277" s="102"/>
      <c r="E2277" s="103"/>
      <c r="F2277" s="104"/>
      <c r="G2277" s="105"/>
      <c r="H2277" s="106"/>
    </row>
    <row r="2278" spans="2:8" ht="20.7" customHeight="1" x14ac:dyDescent="0.75">
      <c r="B2278" s="100"/>
      <c r="C2278" s="101"/>
      <c r="D2278" s="102"/>
      <c r="E2278" s="103"/>
      <c r="F2278" s="104"/>
      <c r="G2278" s="105"/>
      <c r="H2278" s="106"/>
    </row>
    <row r="2279" spans="2:8" ht="20.7" customHeight="1" x14ac:dyDescent="0.75">
      <c r="B2279" s="100"/>
      <c r="C2279" s="101"/>
      <c r="D2279" s="102"/>
      <c r="E2279" s="103"/>
      <c r="F2279" s="104"/>
      <c r="G2279" s="105"/>
      <c r="H2279" s="106"/>
    </row>
    <row r="2280" spans="2:8" ht="20.7" customHeight="1" x14ac:dyDescent="0.75">
      <c r="B2280" s="100"/>
      <c r="C2280" s="101"/>
      <c r="D2280" s="102"/>
      <c r="E2280" s="103"/>
      <c r="F2280" s="104"/>
      <c r="G2280" s="105"/>
      <c r="H2280" s="106"/>
    </row>
    <row r="2281" spans="2:8" ht="20.7" customHeight="1" x14ac:dyDescent="0.75">
      <c r="B2281" s="100"/>
      <c r="C2281" s="101"/>
      <c r="D2281" s="102"/>
      <c r="E2281" s="103"/>
      <c r="F2281" s="104"/>
      <c r="G2281" s="105"/>
      <c r="H2281" s="106"/>
    </row>
    <row r="2282" spans="2:8" ht="20.7" customHeight="1" x14ac:dyDescent="0.75">
      <c r="B2282" s="100"/>
      <c r="C2282" s="101"/>
      <c r="D2282" s="102"/>
      <c r="E2282" s="103"/>
      <c r="F2282" s="104"/>
      <c r="G2282" s="105"/>
      <c r="H2282" s="106"/>
    </row>
    <row r="2283" spans="2:8" ht="20.7" customHeight="1" x14ac:dyDescent="0.75">
      <c r="B2283" s="100"/>
      <c r="C2283" s="101"/>
      <c r="D2283" s="102"/>
      <c r="E2283" s="103"/>
      <c r="F2283" s="104"/>
      <c r="G2283" s="105"/>
      <c r="H2283" s="106"/>
    </row>
    <row r="2284" spans="2:8" ht="20.7" customHeight="1" x14ac:dyDescent="0.75">
      <c r="B2284" s="100"/>
      <c r="C2284" s="101"/>
      <c r="D2284" s="102"/>
      <c r="E2284" s="103"/>
      <c r="F2284" s="104"/>
      <c r="G2284" s="105"/>
      <c r="H2284" s="106"/>
    </row>
    <row r="2285" spans="2:8" ht="20.7" customHeight="1" x14ac:dyDescent="0.75">
      <c r="B2285" s="100"/>
      <c r="C2285" s="101"/>
      <c r="D2285" s="102"/>
      <c r="E2285" s="103"/>
      <c r="F2285" s="104"/>
      <c r="G2285" s="105"/>
      <c r="H2285" s="106"/>
    </row>
    <row r="2286" spans="2:8" ht="20.7" customHeight="1" x14ac:dyDescent="0.75">
      <c r="B2286" s="100"/>
      <c r="C2286" s="101"/>
      <c r="D2286" s="102"/>
      <c r="E2286" s="103"/>
      <c r="F2286" s="104"/>
      <c r="G2286" s="105"/>
      <c r="H2286" s="106"/>
    </row>
    <row r="2287" spans="2:8" ht="20.7" customHeight="1" x14ac:dyDescent="0.75">
      <c r="B2287" s="100"/>
      <c r="C2287" s="101"/>
      <c r="D2287" s="102"/>
      <c r="E2287" s="103"/>
      <c r="F2287" s="104"/>
      <c r="G2287" s="105"/>
      <c r="H2287" s="106"/>
    </row>
    <row r="2288" spans="2:8" ht="20.7" customHeight="1" x14ac:dyDescent="0.75">
      <c r="B2288" s="100"/>
      <c r="C2288" s="101"/>
      <c r="D2288" s="102"/>
      <c r="E2288" s="103"/>
      <c r="F2288" s="104"/>
      <c r="G2288" s="105"/>
      <c r="H2288" s="106"/>
    </row>
    <row r="2289" spans="2:8" ht="20.7" customHeight="1" x14ac:dyDescent="0.75">
      <c r="B2289" s="100"/>
      <c r="C2289" s="101"/>
      <c r="D2289" s="102"/>
      <c r="E2289" s="103"/>
      <c r="F2289" s="104"/>
      <c r="G2289" s="105"/>
      <c r="H2289" s="106"/>
    </row>
    <row r="2290" spans="2:8" ht="20.7" customHeight="1" x14ac:dyDescent="0.75">
      <c r="B2290" s="100"/>
      <c r="C2290" s="101"/>
      <c r="D2290" s="102"/>
      <c r="E2290" s="103"/>
      <c r="F2290" s="104"/>
      <c r="G2290" s="105"/>
      <c r="H2290" s="106"/>
    </row>
    <row r="2291" spans="2:8" ht="20.7" customHeight="1" x14ac:dyDescent="0.75">
      <c r="B2291" s="100"/>
      <c r="C2291" s="101"/>
      <c r="D2291" s="102"/>
      <c r="E2291" s="103"/>
      <c r="F2291" s="104"/>
      <c r="G2291" s="105"/>
      <c r="H2291" s="106"/>
    </row>
    <row r="2292" spans="2:8" ht="20.7" customHeight="1" x14ac:dyDescent="0.75">
      <c r="B2292" s="100"/>
      <c r="C2292" s="101"/>
      <c r="D2292" s="102"/>
      <c r="E2292" s="103"/>
      <c r="F2292" s="104"/>
      <c r="G2292" s="105"/>
      <c r="H2292" s="106"/>
    </row>
    <row r="2293" spans="2:8" ht="20.7" customHeight="1" x14ac:dyDescent="0.75">
      <c r="B2293" s="100"/>
      <c r="C2293" s="101"/>
      <c r="D2293" s="102"/>
      <c r="E2293" s="103"/>
      <c r="F2293" s="104"/>
      <c r="G2293" s="105"/>
      <c r="H2293" s="106"/>
    </row>
    <row r="2294" spans="2:8" ht="20.7" customHeight="1" x14ac:dyDescent="0.75">
      <c r="B2294" s="100"/>
      <c r="C2294" s="101"/>
      <c r="D2294" s="102"/>
      <c r="E2294" s="103"/>
      <c r="F2294" s="104"/>
      <c r="G2294" s="105"/>
      <c r="H2294" s="106"/>
    </row>
    <row r="2295" spans="2:8" ht="20.7" customHeight="1" x14ac:dyDescent="0.75">
      <c r="B2295" s="100"/>
      <c r="C2295" s="101"/>
      <c r="D2295" s="102"/>
      <c r="E2295" s="103"/>
      <c r="F2295" s="104"/>
      <c r="G2295" s="105"/>
      <c r="H2295" s="106"/>
    </row>
    <row r="2296" spans="2:8" ht="20.7" customHeight="1" x14ac:dyDescent="0.75">
      <c r="B2296" s="100"/>
      <c r="C2296" s="101"/>
      <c r="D2296" s="102"/>
      <c r="E2296" s="103"/>
      <c r="F2296" s="104"/>
      <c r="G2296" s="105"/>
      <c r="H2296" s="106"/>
    </row>
    <row r="2297" spans="2:8" ht="20.7" customHeight="1" x14ac:dyDescent="0.75">
      <c r="B2297" s="100"/>
      <c r="C2297" s="101"/>
      <c r="D2297" s="102"/>
      <c r="E2297" s="103"/>
      <c r="F2297" s="104"/>
      <c r="G2297" s="105"/>
      <c r="H2297" s="106"/>
    </row>
    <row r="2298" spans="2:8" ht="20.7" customHeight="1" x14ac:dyDescent="0.75">
      <c r="B2298" s="100"/>
      <c r="C2298" s="101"/>
      <c r="D2298" s="102"/>
      <c r="E2298" s="103"/>
      <c r="F2298" s="104"/>
      <c r="G2298" s="105"/>
      <c r="H2298" s="106"/>
    </row>
    <row r="2299" spans="2:8" ht="20.7" customHeight="1" x14ac:dyDescent="0.75">
      <c r="B2299" s="100"/>
      <c r="C2299" s="101"/>
      <c r="D2299" s="102"/>
      <c r="E2299" s="103"/>
      <c r="F2299" s="104"/>
      <c r="G2299" s="105"/>
      <c r="H2299" s="106"/>
    </row>
    <row r="2300" spans="2:8" ht="20.7" customHeight="1" x14ac:dyDescent="0.75">
      <c r="B2300" s="100"/>
      <c r="C2300" s="101"/>
      <c r="D2300" s="102"/>
      <c r="E2300" s="103"/>
      <c r="F2300" s="104"/>
      <c r="G2300" s="105"/>
      <c r="H2300" s="106"/>
    </row>
    <row r="2301" spans="2:8" ht="20.7" customHeight="1" x14ac:dyDescent="0.75">
      <c r="B2301" s="100"/>
      <c r="C2301" s="101"/>
      <c r="D2301" s="102"/>
      <c r="E2301" s="103"/>
      <c r="F2301" s="104"/>
      <c r="G2301" s="105"/>
      <c r="H2301" s="106"/>
    </row>
    <row r="2302" spans="2:8" ht="20.7" customHeight="1" x14ac:dyDescent="0.75">
      <c r="B2302" s="100"/>
      <c r="C2302" s="101"/>
      <c r="D2302" s="102"/>
      <c r="E2302" s="103"/>
      <c r="F2302" s="104"/>
      <c r="G2302" s="105"/>
      <c r="H2302" s="106"/>
    </row>
    <row r="2303" spans="2:8" ht="20.7" customHeight="1" x14ac:dyDescent="0.75">
      <c r="B2303" s="100"/>
      <c r="C2303" s="101"/>
      <c r="D2303" s="102"/>
      <c r="E2303" s="103"/>
      <c r="F2303" s="104"/>
      <c r="G2303" s="105"/>
      <c r="H2303" s="106"/>
    </row>
    <row r="2304" spans="2:8" ht="20.7" customHeight="1" x14ac:dyDescent="0.75">
      <c r="B2304" s="100"/>
      <c r="C2304" s="101"/>
      <c r="D2304" s="102"/>
      <c r="E2304" s="103"/>
      <c r="F2304" s="104"/>
      <c r="G2304" s="105"/>
      <c r="H2304" s="106"/>
    </row>
    <row r="2305" spans="2:8" ht="20.7" customHeight="1" x14ac:dyDescent="0.75">
      <c r="B2305" s="100"/>
      <c r="C2305" s="101"/>
      <c r="D2305" s="102"/>
      <c r="E2305" s="103"/>
      <c r="F2305" s="104"/>
      <c r="G2305" s="105"/>
      <c r="H2305" s="106"/>
    </row>
    <row r="2306" spans="2:8" ht="20.7" customHeight="1" x14ac:dyDescent="0.75">
      <c r="B2306" s="100"/>
      <c r="C2306" s="101"/>
      <c r="D2306" s="102"/>
      <c r="E2306" s="103"/>
      <c r="F2306" s="104"/>
      <c r="G2306" s="105"/>
      <c r="H2306" s="106"/>
    </row>
    <row r="2307" spans="2:8" ht="20.7" customHeight="1" x14ac:dyDescent="0.75">
      <c r="B2307" s="100"/>
      <c r="C2307" s="101"/>
      <c r="D2307" s="102"/>
      <c r="E2307" s="103"/>
      <c r="F2307" s="104"/>
      <c r="G2307" s="105"/>
      <c r="H2307" s="106"/>
    </row>
    <row r="2308" spans="2:8" ht="20.7" customHeight="1" x14ac:dyDescent="0.75">
      <c r="B2308" s="100"/>
      <c r="C2308" s="101"/>
      <c r="D2308" s="102"/>
      <c r="E2308" s="103"/>
      <c r="F2308" s="104"/>
      <c r="G2308" s="105"/>
      <c r="H2308" s="106"/>
    </row>
    <row r="2309" spans="2:8" ht="20.7" customHeight="1" x14ac:dyDescent="0.75">
      <c r="B2309" s="100"/>
      <c r="C2309" s="101"/>
      <c r="D2309" s="102"/>
      <c r="E2309" s="103"/>
      <c r="F2309" s="104"/>
      <c r="G2309" s="105"/>
      <c r="H2309" s="106"/>
    </row>
    <row r="2310" spans="2:8" ht="20.7" customHeight="1" x14ac:dyDescent="0.75">
      <c r="B2310" s="100"/>
      <c r="C2310" s="101"/>
      <c r="D2310" s="102"/>
      <c r="E2310" s="103"/>
      <c r="F2310" s="104"/>
      <c r="G2310" s="105"/>
      <c r="H2310" s="106"/>
    </row>
    <row r="2311" spans="2:8" ht="20.7" customHeight="1" x14ac:dyDescent="0.75">
      <c r="B2311" s="100"/>
      <c r="C2311" s="101"/>
      <c r="D2311" s="102"/>
      <c r="E2311" s="103"/>
      <c r="F2311" s="104"/>
      <c r="G2311" s="105"/>
      <c r="H2311" s="106"/>
    </row>
    <row r="2312" spans="2:8" ht="20.7" customHeight="1" x14ac:dyDescent="0.75">
      <c r="B2312" s="100"/>
      <c r="C2312" s="101"/>
      <c r="D2312" s="102"/>
      <c r="E2312" s="103"/>
      <c r="F2312" s="104"/>
      <c r="G2312" s="105"/>
      <c r="H2312" s="106"/>
    </row>
    <row r="2313" spans="2:8" ht="20.7" customHeight="1" x14ac:dyDescent="0.75">
      <c r="B2313" s="100"/>
      <c r="C2313" s="101"/>
      <c r="D2313" s="102"/>
      <c r="E2313" s="103"/>
      <c r="F2313" s="104"/>
      <c r="G2313" s="105"/>
      <c r="H2313" s="106"/>
    </row>
    <row r="2314" spans="2:8" ht="20.7" customHeight="1" x14ac:dyDescent="0.75">
      <c r="B2314" s="100"/>
      <c r="C2314" s="101"/>
      <c r="D2314" s="102"/>
      <c r="E2314" s="103"/>
      <c r="F2314" s="104"/>
      <c r="G2314" s="105"/>
      <c r="H2314" s="106"/>
    </row>
    <row r="2315" spans="2:8" ht="20.7" customHeight="1" x14ac:dyDescent="0.75">
      <c r="B2315" s="100"/>
      <c r="C2315" s="101"/>
      <c r="D2315" s="102"/>
      <c r="E2315" s="103"/>
      <c r="F2315" s="104"/>
      <c r="G2315" s="105"/>
      <c r="H2315" s="106"/>
    </row>
    <row r="2316" spans="2:8" ht="20.7" customHeight="1" x14ac:dyDescent="0.75">
      <c r="B2316" s="100"/>
      <c r="C2316" s="101"/>
      <c r="D2316" s="102"/>
      <c r="E2316" s="103"/>
      <c r="F2316" s="104"/>
      <c r="G2316" s="105"/>
      <c r="H2316" s="106"/>
    </row>
    <row r="2317" spans="2:8" ht="20.7" customHeight="1" x14ac:dyDescent="0.75">
      <c r="B2317" s="100"/>
      <c r="C2317" s="101"/>
      <c r="D2317" s="102"/>
      <c r="E2317" s="103"/>
      <c r="F2317" s="104"/>
      <c r="G2317" s="105"/>
      <c r="H2317" s="106"/>
    </row>
    <row r="2318" spans="2:8" ht="20.7" customHeight="1" x14ac:dyDescent="0.75">
      <c r="B2318" s="100"/>
      <c r="C2318" s="101"/>
      <c r="D2318" s="102"/>
      <c r="E2318" s="103"/>
      <c r="F2318" s="104"/>
      <c r="G2318" s="105"/>
      <c r="H2318" s="106"/>
    </row>
    <row r="2319" spans="2:8" ht="20.7" customHeight="1" x14ac:dyDescent="0.75">
      <c r="B2319" s="100"/>
      <c r="C2319" s="101"/>
      <c r="D2319" s="102"/>
      <c r="E2319" s="103"/>
      <c r="F2319" s="104"/>
      <c r="G2319" s="105"/>
      <c r="H2319" s="106"/>
    </row>
    <row r="2320" spans="2:8" ht="20.7" customHeight="1" x14ac:dyDescent="0.75">
      <c r="B2320" s="100"/>
      <c r="C2320" s="101"/>
      <c r="D2320" s="102"/>
      <c r="E2320" s="103"/>
      <c r="F2320" s="104"/>
      <c r="G2320" s="105"/>
      <c r="H2320" s="106"/>
    </row>
    <row r="2321" spans="2:8" ht="20.7" customHeight="1" x14ac:dyDescent="0.75">
      <c r="B2321" s="100"/>
      <c r="C2321" s="101"/>
      <c r="D2321" s="102"/>
      <c r="E2321" s="103"/>
      <c r="F2321" s="104"/>
      <c r="G2321" s="105"/>
      <c r="H2321" s="106"/>
    </row>
    <row r="2322" spans="2:8" ht="20.7" customHeight="1" x14ac:dyDescent="0.75">
      <c r="B2322" s="100"/>
      <c r="C2322" s="101"/>
      <c r="D2322" s="102"/>
      <c r="E2322" s="103"/>
      <c r="F2322" s="104"/>
      <c r="G2322" s="105"/>
      <c r="H2322" s="106"/>
    </row>
    <row r="2323" spans="2:8" ht="20.7" customHeight="1" x14ac:dyDescent="0.75">
      <c r="B2323" s="100"/>
      <c r="C2323" s="101"/>
      <c r="D2323" s="102"/>
      <c r="E2323" s="103"/>
      <c r="F2323" s="104"/>
      <c r="G2323" s="105"/>
      <c r="H2323" s="106"/>
    </row>
    <row r="2324" spans="2:8" ht="20.7" customHeight="1" x14ac:dyDescent="0.75">
      <c r="B2324" s="100"/>
      <c r="C2324" s="101"/>
      <c r="D2324" s="102"/>
      <c r="E2324" s="103"/>
      <c r="F2324" s="104"/>
      <c r="G2324" s="105"/>
      <c r="H2324" s="106"/>
    </row>
    <row r="2325" spans="2:8" ht="20.7" customHeight="1" x14ac:dyDescent="0.75">
      <c r="B2325" s="100"/>
      <c r="C2325" s="101"/>
      <c r="D2325" s="102"/>
      <c r="E2325" s="103"/>
      <c r="F2325" s="104"/>
      <c r="G2325" s="105"/>
      <c r="H2325" s="106"/>
    </row>
    <row r="2326" spans="2:8" ht="20.7" customHeight="1" x14ac:dyDescent="0.75">
      <c r="B2326" s="100"/>
      <c r="C2326" s="101"/>
      <c r="D2326" s="102"/>
      <c r="E2326" s="103"/>
      <c r="F2326" s="104"/>
      <c r="G2326" s="105"/>
      <c r="H2326" s="106"/>
    </row>
    <row r="2327" spans="2:8" ht="20.7" customHeight="1" x14ac:dyDescent="0.75">
      <c r="B2327" s="100"/>
      <c r="C2327" s="101"/>
      <c r="D2327" s="102"/>
      <c r="E2327" s="103"/>
      <c r="F2327" s="104"/>
      <c r="G2327" s="105"/>
      <c r="H2327" s="106"/>
    </row>
    <row r="2328" spans="2:8" ht="20.7" customHeight="1" x14ac:dyDescent="0.75">
      <c r="B2328" s="100"/>
      <c r="C2328" s="101"/>
      <c r="D2328" s="102"/>
      <c r="E2328" s="103"/>
      <c r="F2328" s="104"/>
      <c r="G2328" s="105"/>
      <c r="H2328" s="106"/>
    </row>
    <row r="2329" spans="2:8" ht="20.7" customHeight="1" x14ac:dyDescent="0.75">
      <c r="B2329" s="100"/>
      <c r="C2329" s="101"/>
      <c r="D2329" s="102"/>
      <c r="E2329" s="103"/>
      <c r="F2329" s="104"/>
      <c r="G2329" s="105"/>
      <c r="H2329" s="106"/>
    </row>
    <row r="2330" spans="2:8" ht="20.7" customHeight="1" x14ac:dyDescent="0.75">
      <c r="B2330" s="100"/>
      <c r="C2330" s="101"/>
      <c r="D2330" s="102"/>
      <c r="E2330" s="103"/>
      <c r="F2330" s="104"/>
      <c r="G2330" s="105"/>
      <c r="H2330" s="106"/>
    </row>
    <row r="2331" spans="2:8" ht="20.7" customHeight="1" x14ac:dyDescent="0.75">
      <c r="B2331" s="100"/>
      <c r="C2331" s="101"/>
      <c r="D2331" s="102"/>
      <c r="E2331" s="103"/>
      <c r="F2331" s="104"/>
      <c r="G2331" s="105"/>
      <c r="H2331" s="106"/>
    </row>
    <row r="2332" spans="2:8" ht="20.7" customHeight="1" x14ac:dyDescent="0.75">
      <c r="B2332" s="100"/>
      <c r="C2332" s="101"/>
      <c r="D2332" s="102"/>
      <c r="E2332" s="103"/>
      <c r="F2332" s="104"/>
      <c r="G2332" s="105"/>
      <c r="H2332" s="106"/>
    </row>
    <row r="2333" spans="2:8" ht="20.7" customHeight="1" x14ac:dyDescent="0.75">
      <c r="B2333" s="100"/>
      <c r="C2333" s="101"/>
      <c r="D2333" s="102"/>
      <c r="E2333" s="103"/>
      <c r="F2333" s="104"/>
      <c r="G2333" s="105"/>
      <c r="H2333" s="106"/>
    </row>
    <row r="2334" spans="2:8" ht="20.7" customHeight="1" x14ac:dyDescent="0.75">
      <c r="B2334" s="100"/>
      <c r="C2334" s="101"/>
      <c r="D2334" s="102"/>
      <c r="E2334" s="103"/>
      <c r="F2334" s="104"/>
      <c r="G2334" s="105"/>
      <c r="H2334" s="106"/>
    </row>
    <row r="2335" spans="2:8" ht="20.7" customHeight="1" x14ac:dyDescent="0.75">
      <c r="B2335" s="100"/>
      <c r="C2335" s="101"/>
      <c r="D2335" s="102"/>
      <c r="E2335" s="103"/>
      <c r="F2335" s="104"/>
      <c r="G2335" s="105"/>
      <c r="H2335" s="106"/>
    </row>
    <row r="2336" spans="2:8" ht="20.7" customHeight="1" x14ac:dyDescent="0.75">
      <c r="B2336" s="100"/>
      <c r="C2336" s="101"/>
      <c r="D2336" s="102"/>
      <c r="E2336" s="103"/>
      <c r="F2336" s="104"/>
      <c r="G2336" s="105"/>
      <c r="H2336" s="106"/>
    </row>
    <row r="2337" spans="2:8" ht="20.7" customHeight="1" x14ac:dyDescent="0.75">
      <c r="B2337" s="100"/>
      <c r="C2337" s="101"/>
      <c r="D2337" s="102"/>
      <c r="E2337" s="103"/>
      <c r="F2337" s="104"/>
      <c r="G2337" s="105"/>
      <c r="H2337" s="106"/>
    </row>
    <row r="2338" spans="2:8" ht="20.7" customHeight="1" x14ac:dyDescent="0.75">
      <c r="B2338" s="100"/>
      <c r="C2338" s="101"/>
      <c r="D2338" s="102"/>
      <c r="E2338" s="103"/>
      <c r="F2338" s="104"/>
      <c r="G2338" s="105"/>
      <c r="H2338" s="106"/>
    </row>
    <row r="2339" spans="2:8" ht="20.7" customHeight="1" x14ac:dyDescent="0.75">
      <c r="B2339" s="100"/>
      <c r="C2339" s="101"/>
      <c r="D2339" s="102"/>
      <c r="E2339" s="103"/>
      <c r="F2339" s="104"/>
      <c r="G2339" s="105"/>
      <c r="H2339" s="106"/>
    </row>
    <row r="2340" spans="2:8" ht="20.7" customHeight="1" x14ac:dyDescent="0.75">
      <c r="B2340" s="100"/>
      <c r="C2340" s="101"/>
      <c r="D2340" s="102"/>
      <c r="E2340" s="103"/>
      <c r="F2340" s="104"/>
      <c r="G2340" s="105"/>
      <c r="H2340" s="106"/>
    </row>
    <row r="2341" spans="2:8" ht="20.7" customHeight="1" x14ac:dyDescent="0.75">
      <c r="B2341" s="100"/>
      <c r="C2341" s="101"/>
      <c r="D2341" s="102"/>
      <c r="E2341" s="103"/>
      <c r="F2341" s="104"/>
      <c r="G2341" s="105"/>
      <c r="H2341" s="106"/>
    </row>
    <row r="2342" spans="2:8" ht="20.7" customHeight="1" x14ac:dyDescent="0.75">
      <c r="B2342" s="100"/>
      <c r="C2342" s="101"/>
      <c r="D2342" s="102"/>
      <c r="E2342" s="103"/>
      <c r="F2342" s="104"/>
      <c r="G2342" s="105"/>
      <c r="H2342" s="106"/>
    </row>
    <row r="2343" spans="2:8" ht="20.7" customHeight="1" x14ac:dyDescent="0.75">
      <c r="B2343" s="100"/>
      <c r="C2343" s="101"/>
      <c r="D2343" s="102"/>
      <c r="E2343" s="103"/>
      <c r="F2343" s="104"/>
      <c r="G2343" s="105"/>
      <c r="H2343" s="106"/>
    </row>
    <row r="2344" spans="2:8" ht="20.7" customHeight="1" x14ac:dyDescent="0.75">
      <c r="B2344" s="100"/>
      <c r="C2344" s="101"/>
      <c r="D2344" s="102"/>
      <c r="E2344" s="103"/>
      <c r="F2344" s="104"/>
      <c r="G2344" s="105"/>
      <c r="H2344" s="106"/>
    </row>
    <row r="2345" spans="2:8" ht="20.7" customHeight="1" x14ac:dyDescent="0.75">
      <c r="B2345" s="100"/>
      <c r="C2345" s="101"/>
      <c r="D2345" s="102"/>
      <c r="E2345" s="103"/>
      <c r="F2345" s="104"/>
      <c r="G2345" s="105"/>
      <c r="H2345" s="106"/>
    </row>
    <row r="2346" spans="2:8" ht="20.7" customHeight="1" x14ac:dyDescent="0.75">
      <c r="B2346" s="100"/>
      <c r="C2346" s="101"/>
      <c r="D2346" s="102"/>
      <c r="E2346" s="103"/>
      <c r="F2346" s="104"/>
      <c r="G2346" s="105"/>
      <c r="H2346" s="106"/>
    </row>
    <row r="2347" spans="2:8" ht="20.7" customHeight="1" x14ac:dyDescent="0.75">
      <c r="B2347" s="100"/>
      <c r="C2347" s="101"/>
      <c r="D2347" s="102"/>
      <c r="E2347" s="103"/>
      <c r="F2347" s="104"/>
      <c r="G2347" s="105"/>
      <c r="H2347" s="106"/>
    </row>
    <row r="2348" spans="2:8" ht="20.7" customHeight="1" x14ac:dyDescent="0.75">
      <c r="B2348" s="100"/>
      <c r="C2348" s="101"/>
      <c r="D2348" s="102"/>
      <c r="E2348" s="103"/>
      <c r="F2348" s="104"/>
      <c r="G2348" s="105"/>
      <c r="H2348" s="106"/>
    </row>
    <row r="2349" spans="2:8" ht="20.7" customHeight="1" x14ac:dyDescent="0.75">
      <c r="B2349" s="100"/>
      <c r="C2349" s="101"/>
      <c r="D2349" s="102"/>
      <c r="E2349" s="103"/>
      <c r="F2349" s="104"/>
      <c r="G2349" s="105"/>
      <c r="H2349" s="106"/>
    </row>
    <row r="2350" spans="2:8" ht="20.7" customHeight="1" x14ac:dyDescent="0.75">
      <c r="B2350" s="100"/>
      <c r="C2350" s="101"/>
      <c r="D2350" s="102"/>
      <c r="E2350" s="103"/>
      <c r="F2350" s="104"/>
      <c r="G2350" s="105"/>
      <c r="H2350" s="106"/>
    </row>
    <row r="2351" spans="2:8" ht="20.7" customHeight="1" x14ac:dyDescent="0.75">
      <c r="B2351" s="100"/>
      <c r="C2351" s="101"/>
      <c r="D2351" s="102"/>
      <c r="E2351" s="103"/>
      <c r="F2351" s="104"/>
      <c r="G2351" s="105"/>
      <c r="H2351" s="106"/>
    </row>
    <row r="2352" spans="2:8" ht="20.7" customHeight="1" x14ac:dyDescent="0.75">
      <c r="B2352" s="100"/>
      <c r="C2352" s="101"/>
      <c r="D2352" s="102"/>
      <c r="E2352" s="103"/>
      <c r="F2352" s="104"/>
      <c r="G2352" s="105"/>
      <c r="H2352" s="106"/>
    </row>
    <row r="2353" spans="2:8" ht="20.7" customHeight="1" x14ac:dyDescent="0.75">
      <c r="B2353" s="100"/>
      <c r="C2353" s="101"/>
      <c r="D2353" s="102"/>
      <c r="E2353" s="103"/>
      <c r="F2353" s="104"/>
      <c r="G2353" s="105"/>
      <c r="H2353" s="106"/>
    </row>
    <row r="2354" spans="2:8" ht="20.7" customHeight="1" x14ac:dyDescent="0.75">
      <c r="B2354" s="100"/>
      <c r="C2354" s="101"/>
      <c r="D2354" s="102"/>
      <c r="E2354" s="103"/>
      <c r="F2354" s="104"/>
      <c r="G2354" s="105"/>
      <c r="H2354" s="106"/>
    </row>
    <row r="2355" spans="2:8" ht="20.7" customHeight="1" x14ac:dyDescent="0.75">
      <c r="B2355" s="100"/>
      <c r="C2355" s="101"/>
      <c r="D2355" s="102"/>
      <c r="E2355" s="103"/>
      <c r="F2355" s="104"/>
      <c r="G2355" s="105"/>
      <c r="H2355" s="106"/>
    </row>
    <row r="2356" spans="2:8" ht="20.7" customHeight="1" x14ac:dyDescent="0.75">
      <c r="B2356" s="100"/>
      <c r="C2356" s="101"/>
      <c r="D2356" s="102"/>
      <c r="E2356" s="103"/>
      <c r="F2356" s="104"/>
      <c r="G2356" s="105"/>
      <c r="H2356" s="106"/>
    </row>
    <row r="2357" spans="2:8" ht="20.7" customHeight="1" x14ac:dyDescent="0.75">
      <c r="B2357" s="100"/>
      <c r="C2357" s="101"/>
      <c r="D2357" s="102"/>
      <c r="E2357" s="103"/>
      <c r="F2357" s="104"/>
      <c r="G2357" s="105"/>
      <c r="H2357" s="106"/>
    </row>
    <row r="2358" spans="2:8" ht="20.7" customHeight="1" x14ac:dyDescent="0.75">
      <c r="B2358" s="100"/>
      <c r="C2358" s="101"/>
      <c r="D2358" s="102"/>
      <c r="E2358" s="103"/>
      <c r="F2358" s="104"/>
      <c r="G2358" s="105"/>
      <c r="H2358" s="106"/>
    </row>
    <row r="2359" spans="2:8" ht="20.7" customHeight="1" x14ac:dyDescent="0.75">
      <c r="B2359" s="100"/>
      <c r="C2359" s="101"/>
      <c r="D2359" s="102"/>
      <c r="E2359" s="103"/>
      <c r="F2359" s="104"/>
      <c r="G2359" s="105"/>
      <c r="H2359" s="106"/>
    </row>
    <row r="2360" spans="2:8" ht="20.7" customHeight="1" x14ac:dyDescent="0.75">
      <c r="B2360" s="100"/>
      <c r="C2360" s="101"/>
      <c r="D2360" s="102"/>
      <c r="E2360" s="103"/>
      <c r="F2360" s="104"/>
      <c r="G2360" s="105"/>
      <c r="H2360" s="106"/>
    </row>
    <row r="2361" spans="2:8" ht="20.7" customHeight="1" x14ac:dyDescent="0.75">
      <c r="B2361" s="100"/>
      <c r="C2361" s="101"/>
      <c r="D2361" s="102"/>
      <c r="E2361" s="103"/>
      <c r="F2361" s="104"/>
      <c r="G2361" s="105"/>
      <c r="H2361" s="106"/>
    </row>
    <row r="2362" spans="2:8" ht="20.7" customHeight="1" x14ac:dyDescent="0.75">
      <c r="B2362" s="100"/>
      <c r="C2362" s="101"/>
      <c r="D2362" s="102"/>
      <c r="E2362" s="103"/>
      <c r="F2362" s="104"/>
      <c r="G2362" s="105"/>
      <c r="H2362" s="106"/>
    </row>
    <row r="2363" spans="2:8" ht="20.7" customHeight="1" x14ac:dyDescent="0.75">
      <c r="B2363" s="100"/>
      <c r="C2363" s="101"/>
      <c r="D2363" s="102"/>
      <c r="E2363" s="103"/>
      <c r="F2363" s="104"/>
      <c r="G2363" s="105"/>
      <c r="H2363" s="106"/>
    </row>
    <row r="2364" spans="2:8" ht="20.7" customHeight="1" x14ac:dyDescent="0.75">
      <c r="B2364" s="100"/>
      <c r="C2364" s="101"/>
      <c r="D2364" s="102"/>
      <c r="E2364" s="103"/>
      <c r="F2364" s="104"/>
      <c r="G2364" s="105"/>
      <c r="H2364" s="106"/>
    </row>
    <row r="2365" spans="2:8" ht="20.7" customHeight="1" x14ac:dyDescent="0.75">
      <c r="B2365" s="100"/>
      <c r="C2365" s="101"/>
      <c r="D2365" s="102"/>
      <c r="E2365" s="103"/>
      <c r="F2365" s="104"/>
      <c r="G2365" s="105"/>
      <c r="H2365" s="106"/>
    </row>
    <row r="2366" spans="2:8" ht="20.7" customHeight="1" x14ac:dyDescent="0.75">
      <c r="B2366" s="100"/>
      <c r="C2366" s="101"/>
      <c r="D2366" s="102"/>
      <c r="E2366" s="103"/>
      <c r="F2366" s="104"/>
      <c r="G2366" s="105"/>
      <c r="H2366" s="106"/>
    </row>
    <row r="2367" spans="2:8" ht="20.7" customHeight="1" x14ac:dyDescent="0.75">
      <c r="B2367" s="100"/>
      <c r="C2367" s="101"/>
      <c r="D2367" s="102"/>
      <c r="E2367" s="103"/>
      <c r="F2367" s="104"/>
      <c r="G2367" s="105"/>
      <c r="H2367" s="106"/>
    </row>
    <row r="2368" spans="2:8" ht="20.7" customHeight="1" x14ac:dyDescent="0.75">
      <c r="B2368" s="100"/>
      <c r="C2368" s="101"/>
      <c r="D2368" s="102"/>
      <c r="E2368" s="103"/>
      <c r="F2368" s="104"/>
      <c r="G2368" s="105"/>
      <c r="H2368" s="106"/>
    </row>
    <row r="2369" spans="2:8" ht="20.7" customHeight="1" x14ac:dyDescent="0.75">
      <c r="B2369" s="100"/>
      <c r="C2369" s="101"/>
      <c r="D2369" s="102"/>
      <c r="E2369" s="103"/>
      <c r="F2369" s="104"/>
      <c r="G2369" s="105"/>
      <c r="H2369" s="106"/>
    </row>
    <row r="2370" spans="2:8" ht="20.7" customHeight="1" x14ac:dyDescent="0.75">
      <c r="B2370" s="100"/>
      <c r="C2370" s="101"/>
      <c r="D2370" s="102"/>
      <c r="E2370" s="103"/>
      <c r="F2370" s="104"/>
      <c r="G2370" s="105"/>
      <c r="H2370" s="106"/>
    </row>
    <row r="2371" spans="2:8" ht="20.7" customHeight="1" x14ac:dyDescent="0.75">
      <c r="B2371" s="100"/>
      <c r="C2371" s="101"/>
      <c r="D2371" s="102"/>
      <c r="E2371" s="103"/>
      <c r="F2371" s="104"/>
      <c r="G2371" s="105"/>
      <c r="H2371" s="106"/>
    </row>
    <row r="2372" spans="2:8" ht="20.7" customHeight="1" x14ac:dyDescent="0.75">
      <c r="B2372" s="100"/>
      <c r="C2372" s="101"/>
      <c r="D2372" s="102"/>
      <c r="E2372" s="103"/>
      <c r="F2372" s="104"/>
      <c r="G2372" s="105"/>
      <c r="H2372" s="106"/>
    </row>
    <row r="2373" spans="2:8" ht="20.7" customHeight="1" x14ac:dyDescent="0.75">
      <c r="B2373" s="100"/>
      <c r="C2373" s="101"/>
      <c r="D2373" s="102"/>
      <c r="E2373" s="103"/>
      <c r="F2373" s="104"/>
      <c r="G2373" s="105"/>
      <c r="H2373" s="106"/>
    </row>
    <row r="2374" spans="2:8" ht="20.7" customHeight="1" x14ac:dyDescent="0.75">
      <c r="B2374" s="100"/>
      <c r="C2374" s="101"/>
      <c r="D2374" s="102"/>
      <c r="E2374" s="103"/>
      <c r="F2374" s="104"/>
      <c r="G2374" s="105"/>
      <c r="H2374" s="106"/>
    </row>
    <row r="2375" spans="2:8" ht="20.7" customHeight="1" x14ac:dyDescent="0.75">
      <c r="B2375" s="100"/>
      <c r="C2375" s="101"/>
      <c r="D2375" s="102"/>
      <c r="E2375" s="103"/>
      <c r="F2375" s="104"/>
      <c r="G2375" s="105"/>
      <c r="H2375" s="106"/>
    </row>
    <row r="2376" spans="2:8" ht="20.7" customHeight="1" x14ac:dyDescent="0.75">
      <c r="B2376" s="100"/>
      <c r="C2376" s="101"/>
      <c r="D2376" s="102"/>
      <c r="E2376" s="103"/>
      <c r="F2376" s="104"/>
      <c r="G2376" s="105"/>
      <c r="H2376" s="106"/>
    </row>
    <row r="2377" spans="2:8" ht="20.7" customHeight="1" x14ac:dyDescent="0.75">
      <c r="B2377" s="100"/>
      <c r="C2377" s="101"/>
      <c r="D2377" s="102"/>
      <c r="E2377" s="103"/>
      <c r="F2377" s="104"/>
      <c r="G2377" s="105"/>
      <c r="H2377" s="106"/>
    </row>
    <row r="2378" spans="2:8" ht="20.7" customHeight="1" x14ac:dyDescent="0.75">
      <c r="B2378" s="100"/>
      <c r="C2378" s="101"/>
      <c r="D2378" s="102"/>
      <c r="E2378" s="103"/>
      <c r="F2378" s="104"/>
      <c r="G2378" s="105"/>
      <c r="H2378" s="106"/>
    </row>
    <row r="2379" spans="2:8" ht="20.7" customHeight="1" x14ac:dyDescent="0.75">
      <c r="B2379" s="100"/>
      <c r="C2379" s="101"/>
      <c r="D2379" s="102"/>
      <c r="E2379" s="103"/>
      <c r="F2379" s="104"/>
      <c r="G2379" s="105"/>
      <c r="H2379" s="106"/>
    </row>
    <row r="2380" spans="2:8" ht="20.7" customHeight="1" x14ac:dyDescent="0.75">
      <c r="B2380" s="100"/>
      <c r="C2380" s="101"/>
      <c r="D2380" s="102"/>
      <c r="E2380" s="103"/>
      <c r="F2380" s="104"/>
      <c r="G2380" s="105"/>
      <c r="H2380" s="106"/>
    </row>
    <row r="2381" spans="2:8" ht="20.7" customHeight="1" x14ac:dyDescent="0.75">
      <c r="B2381" s="100"/>
      <c r="C2381" s="101"/>
      <c r="D2381" s="102"/>
      <c r="E2381" s="103"/>
      <c r="F2381" s="104"/>
      <c r="G2381" s="105"/>
      <c r="H2381" s="106"/>
    </row>
    <row r="2382" spans="2:8" ht="20.7" customHeight="1" x14ac:dyDescent="0.75">
      <c r="B2382" s="100"/>
      <c r="C2382" s="101"/>
      <c r="D2382" s="102"/>
      <c r="E2382" s="103"/>
      <c r="F2382" s="104"/>
      <c r="G2382" s="105"/>
      <c r="H2382" s="106"/>
    </row>
    <row r="2383" spans="2:8" ht="20.7" customHeight="1" x14ac:dyDescent="0.75">
      <c r="B2383" s="100"/>
      <c r="C2383" s="101"/>
      <c r="D2383" s="102"/>
      <c r="E2383" s="103"/>
      <c r="F2383" s="104"/>
      <c r="G2383" s="105"/>
      <c r="H2383" s="106"/>
    </row>
    <row r="2384" spans="2:8" ht="20.7" customHeight="1" x14ac:dyDescent="0.75">
      <c r="B2384" s="100"/>
      <c r="C2384" s="101"/>
      <c r="D2384" s="102"/>
      <c r="E2384" s="103"/>
      <c r="F2384" s="104"/>
      <c r="G2384" s="105"/>
      <c r="H2384" s="106"/>
    </row>
    <row r="2385" spans="2:8" ht="20.7" customHeight="1" x14ac:dyDescent="0.75">
      <c r="B2385" s="100"/>
      <c r="C2385" s="101"/>
      <c r="D2385" s="102"/>
      <c r="E2385" s="103"/>
      <c r="F2385" s="104"/>
      <c r="G2385" s="105"/>
      <c r="H2385" s="106"/>
    </row>
    <row r="2386" spans="2:8" ht="20.7" customHeight="1" x14ac:dyDescent="0.75">
      <c r="B2386" s="100"/>
      <c r="C2386" s="101"/>
      <c r="D2386" s="102"/>
      <c r="E2386" s="103"/>
      <c r="F2386" s="104"/>
      <c r="G2386" s="105"/>
      <c r="H2386" s="106"/>
    </row>
    <row r="2387" spans="2:8" ht="20.7" customHeight="1" x14ac:dyDescent="0.75">
      <c r="B2387" s="100"/>
      <c r="C2387" s="101"/>
      <c r="D2387" s="102"/>
      <c r="E2387" s="103"/>
      <c r="F2387" s="104"/>
      <c r="G2387" s="105"/>
      <c r="H2387" s="106"/>
    </row>
    <row r="2388" spans="2:8" ht="20.7" customHeight="1" x14ac:dyDescent="0.75">
      <c r="B2388" s="100"/>
      <c r="C2388" s="101"/>
      <c r="D2388" s="102"/>
      <c r="E2388" s="103"/>
      <c r="F2388" s="104"/>
      <c r="G2388" s="105"/>
      <c r="H2388" s="106"/>
    </row>
    <row r="2389" spans="2:8" ht="20.7" customHeight="1" x14ac:dyDescent="0.75">
      <c r="B2389" s="100"/>
      <c r="C2389" s="101"/>
      <c r="D2389" s="102"/>
      <c r="E2389" s="103"/>
      <c r="F2389" s="104"/>
      <c r="G2389" s="105"/>
      <c r="H2389" s="106"/>
    </row>
    <row r="2390" spans="2:8" ht="20.7" customHeight="1" x14ac:dyDescent="0.75">
      <c r="B2390" s="100"/>
      <c r="C2390" s="101"/>
      <c r="D2390" s="102"/>
      <c r="E2390" s="103"/>
      <c r="F2390" s="104"/>
      <c r="G2390" s="105"/>
      <c r="H2390" s="106"/>
    </row>
    <row r="2391" spans="2:8" ht="20.7" customHeight="1" x14ac:dyDescent="0.75">
      <c r="B2391" s="100"/>
      <c r="C2391" s="101"/>
      <c r="D2391" s="102"/>
      <c r="E2391" s="103"/>
      <c r="F2391" s="104"/>
      <c r="G2391" s="105"/>
      <c r="H2391" s="106"/>
    </row>
    <row r="2392" spans="2:8" ht="20.7" customHeight="1" x14ac:dyDescent="0.75">
      <c r="B2392" s="100"/>
      <c r="C2392" s="101"/>
      <c r="D2392" s="102"/>
      <c r="E2392" s="103"/>
      <c r="F2392" s="104"/>
      <c r="G2392" s="105"/>
      <c r="H2392" s="106"/>
    </row>
    <row r="2393" spans="2:8" ht="20.7" customHeight="1" x14ac:dyDescent="0.75">
      <c r="B2393" s="100"/>
      <c r="C2393" s="101"/>
      <c r="D2393" s="102"/>
      <c r="E2393" s="103"/>
      <c r="F2393" s="104"/>
      <c r="G2393" s="105"/>
      <c r="H2393" s="106"/>
    </row>
    <row r="2394" spans="2:8" ht="20.7" customHeight="1" x14ac:dyDescent="0.75">
      <c r="B2394" s="100"/>
      <c r="C2394" s="101"/>
      <c r="D2394" s="102"/>
      <c r="E2394" s="103"/>
      <c r="F2394" s="104"/>
      <c r="G2394" s="105"/>
      <c r="H2394" s="106"/>
    </row>
    <row r="2395" spans="2:8" ht="20.7" customHeight="1" x14ac:dyDescent="0.75">
      <c r="B2395" s="100"/>
      <c r="C2395" s="101"/>
      <c r="D2395" s="102"/>
      <c r="E2395" s="103"/>
      <c r="F2395" s="104"/>
      <c r="G2395" s="105"/>
      <c r="H2395" s="106"/>
    </row>
    <row r="2396" spans="2:8" ht="20.7" customHeight="1" x14ac:dyDescent="0.75">
      <c r="B2396" s="100"/>
      <c r="C2396" s="101"/>
      <c r="D2396" s="102"/>
      <c r="E2396" s="103"/>
      <c r="F2396" s="104"/>
      <c r="G2396" s="105"/>
      <c r="H2396" s="106"/>
    </row>
    <row r="2397" spans="2:8" ht="20.7" customHeight="1" x14ac:dyDescent="0.75">
      <c r="B2397" s="100"/>
      <c r="C2397" s="101"/>
      <c r="D2397" s="102"/>
      <c r="E2397" s="103"/>
      <c r="F2397" s="104"/>
      <c r="G2397" s="105"/>
      <c r="H2397" s="106"/>
    </row>
    <row r="2398" spans="2:8" ht="20.7" customHeight="1" x14ac:dyDescent="0.75">
      <c r="B2398" s="100"/>
      <c r="C2398" s="101"/>
      <c r="D2398" s="102"/>
      <c r="E2398" s="103"/>
      <c r="F2398" s="104"/>
      <c r="G2398" s="105"/>
      <c r="H2398" s="106"/>
    </row>
    <row r="2399" spans="2:8" ht="20.7" customHeight="1" x14ac:dyDescent="0.75">
      <c r="B2399" s="100"/>
      <c r="C2399" s="101"/>
      <c r="D2399" s="102"/>
      <c r="E2399" s="103"/>
      <c r="F2399" s="104"/>
      <c r="G2399" s="105"/>
      <c r="H2399" s="106"/>
    </row>
    <row r="2400" spans="2:8" ht="20.7" customHeight="1" x14ac:dyDescent="0.75">
      <c r="B2400" s="100"/>
      <c r="C2400" s="101"/>
      <c r="D2400" s="102"/>
      <c r="E2400" s="103"/>
      <c r="F2400" s="104"/>
      <c r="G2400" s="105"/>
      <c r="H2400" s="106"/>
    </row>
    <row r="2401" spans="2:8" ht="20.7" customHeight="1" x14ac:dyDescent="0.75">
      <c r="B2401" s="100"/>
      <c r="C2401" s="101"/>
      <c r="D2401" s="102"/>
      <c r="E2401" s="103"/>
      <c r="F2401" s="104"/>
      <c r="G2401" s="105"/>
      <c r="H2401" s="106"/>
    </row>
    <row r="2402" spans="2:8" ht="20.7" customHeight="1" x14ac:dyDescent="0.75">
      <c r="B2402" s="100"/>
      <c r="C2402" s="101"/>
      <c r="D2402" s="102"/>
      <c r="E2402" s="103"/>
      <c r="F2402" s="104"/>
      <c r="G2402" s="105"/>
      <c r="H2402" s="106"/>
    </row>
    <row r="2403" spans="2:8" ht="20.7" customHeight="1" x14ac:dyDescent="0.75">
      <c r="B2403" s="100"/>
      <c r="C2403" s="101"/>
      <c r="D2403" s="102"/>
      <c r="E2403" s="103"/>
      <c r="F2403" s="104"/>
      <c r="G2403" s="105"/>
      <c r="H2403" s="106"/>
    </row>
    <row r="2404" spans="2:8" ht="20.7" customHeight="1" x14ac:dyDescent="0.75">
      <c r="B2404" s="100"/>
      <c r="C2404" s="101"/>
      <c r="D2404" s="102"/>
      <c r="E2404" s="103"/>
      <c r="F2404" s="104"/>
      <c r="G2404" s="105"/>
      <c r="H2404" s="106"/>
    </row>
    <row r="2405" spans="2:8" ht="20.7" customHeight="1" x14ac:dyDescent="0.75">
      <c r="B2405" s="100"/>
      <c r="C2405" s="101"/>
      <c r="D2405" s="102"/>
      <c r="E2405" s="103"/>
      <c r="F2405" s="104"/>
      <c r="G2405" s="105"/>
      <c r="H2405" s="106"/>
    </row>
    <row r="2406" spans="2:8" ht="20.7" customHeight="1" x14ac:dyDescent="0.75">
      <c r="B2406" s="100"/>
      <c r="C2406" s="101"/>
      <c r="D2406" s="102"/>
      <c r="E2406" s="103"/>
      <c r="F2406" s="104"/>
      <c r="G2406" s="105"/>
      <c r="H2406" s="106"/>
    </row>
    <row r="2407" spans="2:8" ht="20.7" customHeight="1" x14ac:dyDescent="0.75">
      <c r="B2407" s="100"/>
      <c r="C2407" s="101"/>
      <c r="D2407" s="102"/>
      <c r="E2407" s="103"/>
      <c r="F2407" s="104"/>
      <c r="G2407" s="105"/>
      <c r="H2407" s="106"/>
    </row>
    <row r="2408" spans="2:8" ht="20.7" customHeight="1" x14ac:dyDescent="0.75">
      <c r="B2408" s="100"/>
      <c r="C2408" s="101"/>
      <c r="D2408" s="102"/>
      <c r="E2408" s="103"/>
      <c r="F2408" s="104"/>
      <c r="G2408" s="105"/>
      <c r="H2408" s="106"/>
    </row>
    <row r="2409" spans="2:8" ht="20.7" customHeight="1" x14ac:dyDescent="0.75">
      <c r="B2409" s="100"/>
      <c r="C2409" s="101"/>
      <c r="D2409" s="102"/>
      <c r="E2409" s="103"/>
      <c r="F2409" s="104"/>
      <c r="G2409" s="105"/>
      <c r="H2409" s="106"/>
    </row>
    <row r="2410" spans="2:8" ht="20.7" customHeight="1" x14ac:dyDescent="0.75">
      <c r="B2410" s="100"/>
      <c r="C2410" s="101"/>
      <c r="D2410" s="102"/>
      <c r="E2410" s="103"/>
      <c r="F2410" s="104"/>
      <c r="G2410" s="105"/>
      <c r="H2410" s="106"/>
    </row>
    <row r="2411" spans="2:8" ht="20.7" customHeight="1" x14ac:dyDescent="0.75">
      <c r="B2411" s="100"/>
      <c r="C2411" s="101"/>
      <c r="D2411" s="102"/>
      <c r="E2411" s="103"/>
      <c r="F2411" s="104"/>
      <c r="G2411" s="105"/>
      <c r="H2411" s="106"/>
    </row>
    <row r="2412" spans="2:8" ht="20.7" customHeight="1" x14ac:dyDescent="0.75">
      <c r="B2412" s="100"/>
      <c r="C2412" s="101"/>
      <c r="D2412" s="102"/>
      <c r="E2412" s="103"/>
      <c r="F2412" s="104"/>
      <c r="G2412" s="105"/>
      <c r="H2412" s="106"/>
    </row>
    <row r="2413" spans="2:8" ht="20.7" customHeight="1" x14ac:dyDescent="0.75">
      <c r="B2413" s="100"/>
      <c r="C2413" s="101"/>
      <c r="D2413" s="102"/>
      <c r="E2413" s="103"/>
      <c r="F2413" s="104"/>
      <c r="G2413" s="105"/>
      <c r="H2413" s="106"/>
    </row>
    <row r="2414" spans="2:8" ht="20.7" customHeight="1" x14ac:dyDescent="0.75">
      <c r="B2414" s="100"/>
      <c r="C2414" s="101"/>
      <c r="D2414" s="102"/>
      <c r="E2414" s="103"/>
      <c r="F2414" s="104"/>
      <c r="G2414" s="105"/>
      <c r="H2414" s="106"/>
    </row>
    <row r="2415" spans="2:8" ht="20.7" customHeight="1" x14ac:dyDescent="0.75">
      <c r="B2415" s="100"/>
      <c r="C2415" s="101"/>
      <c r="D2415" s="102"/>
      <c r="E2415" s="103"/>
      <c r="F2415" s="104"/>
      <c r="G2415" s="105"/>
      <c r="H2415" s="106"/>
    </row>
    <row r="2416" spans="2:8" ht="20.7" customHeight="1" x14ac:dyDescent="0.75">
      <c r="B2416" s="100"/>
      <c r="C2416" s="101"/>
      <c r="D2416" s="102"/>
      <c r="E2416" s="103"/>
      <c r="F2416" s="104"/>
      <c r="G2416" s="105"/>
      <c r="H2416" s="106"/>
    </row>
    <row r="2417" spans="2:8" ht="20.7" customHeight="1" x14ac:dyDescent="0.75">
      <c r="B2417" s="100"/>
      <c r="C2417" s="101"/>
      <c r="D2417" s="102"/>
      <c r="E2417" s="103"/>
      <c r="F2417" s="104"/>
      <c r="G2417" s="105"/>
      <c r="H2417" s="106"/>
    </row>
    <row r="2418" spans="2:8" ht="20.7" customHeight="1" x14ac:dyDescent="0.75">
      <c r="B2418" s="100"/>
      <c r="C2418" s="101"/>
      <c r="D2418" s="102"/>
      <c r="E2418" s="103"/>
      <c r="F2418" s="104"/>
      <c r="G2418" s="105"/>
      <c r="H2418" s="106"/>
    </row>
    <row r="2419" spans="2:8" ht="20.7" customHeight="1" x14ac:dyDescent="0.75">
      <c r="B2419" s="100"/>
      <c r="C2419" s="101"/>
      <c r="D2419" s="102"/>
      <c r="E2419" s="103"/>
      <c r="F2419" s="104"/>
      <c r="G2419" s="105"/>
      <c r="H2419" s="106"/>
    </row>
    <row r="2420" spans="2:8" ht="20.7" customHeight="1" x14ac:dyDescent="0.75">
      <c r="B2420" s="100"/>
      <c r="C2420" s="101"/>
      <c r="D2420" s="102"/>
      <c r="E2420" s="103"/>
      <c r="F2420" s="104"/>
      <c r="G2420" s="105"/>
      <c r="H2420" s="106"/>
    </row>
    <row r="2421" spans="2:8" ht="20.7" customHeight="1" x14ac:dyDescent="0.75">
      <c r="B2421" s="100"/>
      <c r="C2421" s="101"/>
      <c r="D2421" s="102"/>
      <c r="E2421" s="103"/>
      <c r="F2421" s="104"/>
      <c r="G2421" s="105"/>
      <c r="H2421" s="106"/>
    </row>
    <row r="2422" spans="2:8" ht="20.7" customHeight="1" x14ac:dyDescent="0.75">
      <c r="B2422" s="100"/>
      <c r="C2422" s="101"/>
      <c r="D2422" s="102"/>
      <c r="E2422" s="103"/>
      <c r="F2422" s="104"/>
      <c r="G2422" s="105"/>
      <c r="H2422" s="106"/>
    </row>
    <row r="2423" spans="2:8" ht="20.7" customHeight="1" x14ac:dyDescent="0.75">
      <c r="B2423" s="100"/>
      <c r="C2423" s="101"/>
      <c r="D2423" s="102"/>
      <c r="E2423" s="103"/>
      <c r="F2423" s="104"/>
      <c r="G2423" s="105"/>
      <c r="H2423" s="106"/>
    </row>
    <row r="2424" spans="2:8" ht="20.7" customHeight="1" x14ac:dyDescent="0.75">
      <c r="B2424" s="100"/>
      <c r="C2424" s="101"/>
      <c r="D2424" s="102"/>
      <c r="E2424" s="103"/>
      <c r="F2424" s="104"/>
      <c r="G2424" s="105"/>
      <c r="H2424" s="106"/>
    </row>
    <row r="2425" spans="2:8" ht="20.7" customHeight="1" x14ac:dyDescent="0.75">
      <c r="B2425" s="100"/>
      <c r="C2425" s="101"/>
      <c r="D2425" s="102"/>
      <c r="E2425" s="103"/>
      <c r="F2425" s="104"/>
      <c r="G2425" s="105"/>
      <c r="H2425" s="106"/>
    </row>
    <row r="2426" spans="2:8" ht="20.7" customHeight="1" x14ac:dyDescent="0.75">
      <c r="B2426" s="100"/>
      <c r="C2426" s="101"/>
      <c r="D2426" s="102"/>
      <c r="E2426" s="103"/>
      <c r="F2426" s="104"/>
      <c r="G2426" s="105"/>
      <c r="H2426" s="106"/>
    </row>
    <row r="2427" spans="2:8" ht="20.7" customHeight="1" x14ac:dyDescent="0.75">
      <c r="B2427" s="100"/>
      <c r="C2427" s="101"/>
      <c r="D2427" s="102"/>
      <c r="E2427" s="103"/>
      <c r="F2427" s="104"/>
      <c r="G2427" s="105"/>
      <c r="H2427" s="106"/>
    </row>
    <row r="2428" spans="2:8" ht="20.7" customHeight="1" x14ac:dyDescent="0.75">
      <c r="B2428" s="100"/>
      <c r="C2428" s="101"/>
      <c r="D2428" s="102"/>
      <c r="E2428" s="103"/>
      <c r="F2428" s="104"/>
      <c r="G2428" s="105"/>
      <c r="H2428" s="106"/>
    </row>
    <row r="2429" spans="2:8" ht="20.7" customHeight="1" x14ac:dyDescent="0.75">
      <c r="B2429" s="100"/>
      <c r="C2429" s="101"/>
      <c r="D2429" s="102"/>
      <c r="E2429" s="103"/>
      <c r="F2429" s="104"/>
      <c r="G2429" s="105"/>
      <c r="H2429" s="106"/>
    </row>
    <row r="2430" spans="2:8" ht="20.7" customHeight="1" x14ac:dyDescent="0.75">
      <c r="B2430" s="100"/>
      <c r="C2430" s="101"/>
      <c r="D2430" s="102"/>
      <c r="E2430" s="103"/>
      <c r="F2430" s="104"/>
      <c r="G2430" s="105"/>
      <c r="H2430" s="106"/>
    </row>
    <row r="2431" spans="2:8" ht="20.7" customHeight="1" x14ac:dyDescent="0.75">
      <c r="B2431" s="100"/>
      <c r="C2431" s="101"/>
      <c r="D2431" s="102"/>
      <c r="E2431" s="103"/>
      <c r="F2431" s="104"/>
      <c r="G2431" s="105"/>
      <c r="H2431" s="106"/>
    </row>
    <row r="2432" spans="2:8" ht="20.7" customHeight="1" x14ac:dyDescent="0.75">
      <c r="B2432" s="100"/>
      <c r="C2432" s="101"/>
      <c r="D2432" s="102"/>
      <c r="E2432" s="103"/>
      <c r="F2432" s="104"/>
      <c r="G2432" s="105"/>
      <c r="H2432" s="106"/>
    </row>
    <row r="2433" spans="2:8" ht="20.7" customHeight="1" x14ac:dyDescent="0.75">
      <c r="B2433" s="100"/>
      <c r="C2433" s="101"/>
      <c r="D2433" s="102"/>
      <c r="E2433" s="103"/>
      <c r="F2433" s="104"/>
      <c r="G2433" s="105"/>
      <c r="H2433" s="106"/>
    </row>
    <row r="2434" spans="2:8" ht="20.7" customHeight="1" x14ac:dyDescent="0.75">
      <c r="B2434" s="100"/>
      <c r="C2434" s="101"/>
      <c r="D2434" s="102"/>
      <c r="E2434" s="103"/>
      <c r="F2434" s="104"/>
      <c r="G2434" s="105"/>
      <c r="H2434" s="106"/>
    </row>
    <row r="2435" spans="2:8" ht="20.7" customHeight="1" x14ac:dyDescent="0.75">
      <c r="B2435" s="100"/>
      <c r="C2435" s="101"/>
      <c r="D2435" s="102"/>
      <c r="E2435" s="103"/>
      <c r="F2435" s="104"/>
      <c r="G2435" s="105"/>
      <c r="H2435" s="106"/>
    </row>
    <row r="2436" spans="2:8" ht="20.7" customHeight="1" x14ac:dyDescent="0.75">
      <c r="B2436" s="100"/>
      <c r="C2436" s="101"/>
      <c r="D2436" s="102"/>
      <c r="E2436" s="103"/>
      <c r="F2436" s="104"/>
      <c r="G2436" s="105"/>
      <c r="H2436" s="106"/>
    </row>
    <row r="2437" spans="2:8" ht="20.7" customHeight="1" x14ac:dyDescent="0.75">
      <c r="B2437" s="100"/>
      <c r="C2437" s="101"/>
      <c r="D2437" s="102"/>
      <c r="E2437" s="103"/>
      <c r="F2437" s="104"/>
      <c r="G2437" s="105"/>
      <c r="H2437" s="106"/>
    </row>
    <row r="2438" spans="2:8" ht="20.7" customHeight="1" x14ac:dyDescent="0.75">
      <c r="B2438" s="100"/>
      <c r="C2438" s="101"/>
      <c r="D2438" s="102"/>
      <c r="E2438" s="103"/>
      <c r="F2438" s="104"/>
      <c r="G2438" s="105"/>
      <c r="H2438" s="106"/>
    </row>
    <row r="2439" spans="2:8" ht="20.7" customHeight="1" x14ac:dyDescent="0.75">
      <c r="B2439" s="100"/>
      <c r="C2439" s="101"/>
      <c r="D2439" s="102"/>
      <c r="E2439" s="103"/>
      <c r="F2439" s="104"/>
      <c r="G2439" s="105"/>
      <c r="H2439" s="106"/>
    </row>
    <row r="2440" spans="2:8" ht="20.7" customHeight="1" x14ac:dyDescent="0.75">
      <c r="B2440" s="100"/>
      <c r="C2440" s="101"/>
      <c r="D2440" s="102"/>
      <c r="E2440" s="103"/>
      <c r="F2440" s="104"/>
      <c r="G2440" s="105"/>
      <c r="H2440" s="106"/>
    </row>
    <row r="2441" spans="2:8" ht="20.7" customHeight="1" x14ac:dyDescent="0.75">
      <c r="B2441" s="100"/>
      <c r="C2441" s="101"/>
      <c r="D2441" s="102"/>
      <c r="E2441" s="103"/>
      <c r="F2441" s="104"/>
      <c r="G2441" s="105"/>
      <c r="H2441" s="106"/>
    </row>
    <row r="2442" spans="2:8" ht="20.7" customHeight="1" x14ac:dyDescent="0.75">
      <c r="B2442" s="100"/>
      <c r="C2442" s="101"/>
      <c r="D2442" s="102"/>
      <c r="E2442" s="103"/>
      <c r="F2442" s="104"/>
      <c r="G2442" s="105"/>
      <c r="H2442" s="106"/>
    </row>
    <row r="2443" spans="2:8" ht="20.7" customHeight="1" x14ac:dyDescent="0.75">
      <c r="B2443" s="100"/>
      <c r="C2443" s="101"/>
      <c r="D2443" s="102"/>
      <c r="E2443" s="103"/>
      <c r="F2443" s="104"/>
      <c r="G2443" s="105"/>
      <c r="H2443" s="106"/>
    </row>
    <row r="2444" spans="2:8" ht="20.7" customHeight="1" x14ac:dyDescent="0.75">
      <c r="B2444" s="100"/>
      <c r="C2444" s="101"/>
      <c r="D2444" s="102"/>
      <c r="E2444" s="103"/>
      <c r="F2444" s="104"/>
      <c r="G2444" s="105"/>
      <c r="H2444" s="106"/>
    </row>
    <row r="2445" spans="2:8" ht="20.7" customHeight="1" x14ac:dyDescent="0.75">
      <c r="B2445" s="100"/>
      <c r="C2445" s="101"/>
      <c r="D2445" s="102"/>
      <c r="E2445" s="103"/>
      <c r="F2445" s="104"/>
      <c r="G2445" s="105"/>
      <c r="H2445" s="106"/>
    </row>
    <row r="2446" spans="2:8" ht="20.7" customHeight="1" x14ac:dyDescent="0.75">
      <c r="B2446" s="100"/>
      <c r="C2446" s="101"/>
      <c r="D2446" s="102"/>
      <c r="E2446" s="103"/>
      <c r="F2446" s="104"/>
      <c r="G2446" s="105"/>
      <c r="H2446" s="106"/>
    </row>
    <row r="2447" spans="2:8" ht="20.7" customHeight="1" x14ac:dyDescent="0.75">
      <c r="B2447" s="100"/>
      <c r="C2447" s="101"/>
      <c r="D2447" s="102"/>
      <c r="E2447" s="103"/>
      <c r="F2447" s="104"/>
      <c r="G2447" s="105"/>
      <c r="H2447" s="106"/>
    </row>
    <row r="2448" spans="2:8" ht="20.7" customHeight="1" x14ac:dyDescent="0.75">
      <c r="B2448" s="100"/>
      <c r="C2448" s="101"/>
      <c r="D2448" s="102"/>
      <c r="E2448" s="103"/>
      <c r="F2448" s="104"/>
      <c r="G2448" s="105"/>
      <c r="H2448" s="106"/>
    </row>
    <row r="2449" spans="2:8" ht="20.7" customHeight="1" x14ac:dyDescent="0.75">
      <c r="B2449" s="100"/>
      <c r="C2449" s="101"/>
      <c r="D2449" s="102"/>
      <c r="E2449" s="103"/>
      <c r="F2449" s="104"/>
      <c r="G2449" s="105"/>
      <c r="H2449" s="106"/>
    </row>
    <row r="2450" spans="2:8" ht="20.7" customHeight="1" x14ac:dyDescent="0.75">
      <c r="B2450" s="100"/>
      <c r="C2450" s="101"/>
      <c r="D2450" s="102"/>
      <c r="E2450" s="103"/>
      <c r="F2450" s="104"/>
      <c r="G2450" s="105"/>
      <c r="H2450" s="106"/>
    </row>
    <row r="2451" spans="2:8" ht="20.7" customHeight="1" x14ac:dyDescent="0.75">
      <c r="B2451" s="100"/>
      <c r="C2451" s="101"/>
      <c r="D2451" s="102"/>
      <c r="E2451" s="103"/>
      <c r="F2451" s="104"/>
      <c r="G2451" s="105"/>
      <c r="H2451" s="106"/>
    </row>
    <row r="2452" spans="2:8" ht="20.7" customHeight="1" x14ac:dyDescent="0.75">
      <c r="B2452" s="100"/>
      <c r="C2452" s="101"/>
      <c r="D2452" s="102"/>
      <c r="E2452" s="103"/>
      <c r="F2452" s="104"/>
      <c r="G2452" s="105"/>
      <c r="H2452" s="106"/>
    </row>
    <row r="2453" spans="2:8" ht="20.7" customHeight="1" x14ac:dyDescent="0.75">
      <c r="B2453" s="100"/>
      <c r="C2453" s="101"/>
      <c r="D2453" s="102"/>
      <c r="E2453" s="103"/>
      <c r="F2453" s="104"/>
      <c r="G2453" s="105"/>
      <c r="H2453" s="106"/>
    </row>
    <row r="2454" spans="2:8" ht="20.7" customHeight="1" x14ac:dyDescent="0.75">
      <c r="B2454" s="100"/>
      <c r="C2454" s="101"/>
      <c r="D2454" s="102"/>
      <c r="E2454" s="103"/>
      <c r="F2454" s="104"/>
      <c r="G2454" s="105"/>
      <c r="H2454" s="106"/>
    </row>
    <row r="2455" spans="2:8" ht="20.7" customHeight="1" x14ac:dyDescent="0.75">
      <c r="B2455" s="100"/>
      <c r="C2455" s="101"/>
      <c r="D2455" s="102"/>
      <c r="E2455" s="103"/>
      <c r="F2455" s="104"/>
      <c r="G2455" s="105"/>
      <c r="H2455" s="106"/>
    </row>
    <row r="2456" spans="2:8" ht="20.7" customHeight="1" x14ac:dyDescent="0.75">
      <c r="B2456" s="100"/>
      <c r="C2456" s="101"/>
      <c r="D2456" s="102"/>
      <c r="E2456" s="103"/>
      <c r="F2456" s="104"/>
      <c r="G2456" s="105"/>
      <c r="H2456" s="106"/>
    </row>
    <row r="2457" spans="2:8" ht="20.7" customHeight="1" x14ac:dyDescent="0.75">
      <c r="B2457" s="100"/>
      <c r="C2457" s="101"/>
      <c r="D2457" s="102"/>
      <c r="E2457" s="103"/>
      <c r="F2457" s="104"/>
      <c r="G2457" s="105"/>
      <c r="H2457" s="106"/>
    </row>
    <row r="2458" spans="2:8" ht="20.7" customHeight="1" x14ac:dyDescent="0.75">
      <c r="B2458" s="100"/>
      <c r="C2458" s="101"/>
      <c r="D2458" s="102"/>
      <c r="E2458" s="103"/>
      <c r="F2458" s="104"/>
      <c r="G2458" s="105"/>
      <c r="H2458" s="106"/>
    </row>
    <row r="2459" spans="2:8" ht="20.7" customHeight="1" x14ac:dyDescent="0.75">
      <c r="B2459" s="100"/>
      <c r="C2459" s="101"/>
      <c r="D2459" s="102"/>
      <c r="E2459" s="103"/>
      <c r="F2459" s="104"/>
      <c r="G2459" s="105"/>
      <c r="H2459" s="106"/>
    </row>
    <row r="2460" spans="2:8" ht="20.7" customHeight="1" x14ac:dyDescent="0.75">
      <c r="B2460" s="100"/>
      <c r="C2460" s="101"/>
      <c r="D2460" s="102"/>
      <c r="E2460" s="103"/>
      <c r="F2460" s="104"/>
      <c r="G2460" s="105"/>
      <c r="H2460" s="106"/>
    </row>
    <row r="2461" spans="2:8" ht="20.7" customHeight="1" x14ac:dyDescent="0.75">
      <c r="B2461" s="100"/>
      <c r="C2461" s="101"/>
      <c r="D2461" s="102"/>
      <c r="E2461" s="103"/>
      <c r="F2461" s="104"/>
      <c r="G2461" s="105"/>
      <c r="H2461" s="106"/>
    </row>
    <row r="2462" spans="2:8" ht="20.7" customHeight="1" x14ac:dyDescent="0.75">
      <c r="B2462" s="100"/>
      <c r="C2462" s="101"/>
      <c r="D2462" s="102"/>
      <c r="E2462" s="103"/>
      <c r="F2462" s="104"/>
      <c r="G2462" s="105"/>
      <c r="H2462" s="106"/>
    </row>
    <row r="2463" spans="2:8" ht="20.7" customHeight="1" x14ac:dyDescent="0.75">
      <c r="B2463" s="100"/>
      <c r="C2463" s="101"/>
      <c r="D2463" s="102"/>
      <c r="E2463" s="103"/>
      <c r="F2463" s="104"/>
      <c r="G2463" s="105"/>
      <c r="H2463" s="106"/>
    </row>
    <row r="2464" spans="2:8" ht="20.7" customHeight="1" x14ac:dyDescent="0.75">
      <c r="B2464" s="100"/>
      <c r="C2464" s="101"/>
      <c r="D2464" s="102"/>
      <c r="E2464" s="103"/>
      <c r="F2464" s="104"/>
      <c r="G2464" s="105"/>
      <c r="H2464" s="106"/>
    </row>
    <row r="2465" spans="2:8" ht="20.7" customHeight="1" x14ac:dyDescent="0.75">
      <c r="B2465" s="100"/>
      <c r="C2465" s="101"/>
      <c r="D2465" s="102"/>
      <c r="E2465" s="103"/>
      <c r="F2465" s="104"/>
      <c r="G2465" s="105"/>
      <c r="H2465" s="106"/>
    </row>
    <row r="2466" spans="2:8" ht="20.7" customHeight="1" x14ac:dyDescent="0.75">
      <c r="B2466" s="100"/>
      <c r="C2466" s="101"/>
      <c r="D2466" s="102"/>
      <c r="E2466" s="103"/>
      <c r="F2466" s="104"/>
      <c r="G2466" s="105"/>
      <c r="H2466" s="106"/>
    </row>
    <row r="2467" spans="2:8" ht="20.7" customHeight="1" x14ac:dyDescent="0.75">
      <c r="B2467" s="100"/>
      <c r="C2467" s="101"/>
      <c r="D2467" s="102"/>
      <c r="E2467" s="103"/>
      <c r="F2467" s="104"/>
      <c r="G2467" s="105"/>
      <c r="H2467" s="106"/>
    </row>
    <row r="2468" spans="2:8" ht="20.7" customHeight="1" x14ac:dyDescent="0.75">
      <c r="B2468" s="100"/>
      <c r="C2468" s="101"/>
      <c r="D2468" s="102"/>
      <c r="E2468" s="103"/>
      <c r="F2468" s="104"/>
      <c r="G2468" s="105"/>
      <c r="H2468" s="106"/>
    </row>
    <row r="2469" spans="2:8" ht="20.7" customHeight="1" x14ac:dyDescent="0.75">
      <c r="B2469" s="100"/>
      <c r="C2469" s="101"/>
      <c r="D2469" s="102"/>
      <c r="E2469" s="103"/>
      <c r="F2469" s="104"/>
      <c r="G2469" s="105"/>
      <c r="H2469" s="106"/>
    </row>
    <row r="2470" spans="2:8" ht="20.7" customHeight="1" x14ac:dyDescent="0.75">
      <c r="B2470" s="100"/>
      <c r="C2470" s="101"/>
      <c r="D2470" s="102"/>
      <c r="E2470" s="103"/>
      <c r="F2470" s="104"/>
      <c r="G2470" s="105"/>
      <c r="H2470" s="106"/>
    </row>
    <row r="2471" spans="2:8" ht="20.7" customHeight="1" x14ac:dyDescent="0.75">
      <c r="B2471" s="100"/>
      <c r="C2471" s="101"/>
      <c r="D2471" s="102"/>
      <c r="E2471" s="103"/>
      <c r="F2471" s="104"/>
      <c r="G2471" s="105"/>
      <c r="H2471" s="106"/>
    </row>
    <row r="2472" spans="2:8" ht="20.7" customHeight="1" x14ac:dyDescent="0.75">
      <c r="B2472" s="100"/>
      <c r="C2472" s="101"/>
      <c r="D2472" s="102"/>
      <c r="E2472" s="103"/>
      <c r="F2472" s="104"/>
      <c r="G2472" s="105"/>
      <c r="H2472" s="106"/>
    </row>
    <row r="2473" spans="2:8" ht="20.7" customHeight="1" x14ac:dyDescent="0.75">
      <c r="B2473" s="100"/>
      <c r="C2473" s="101"/>
      <c r="D2473" s="102"/>
      <c r="E2473" s="103"/>
      <c r="F2473" s="104"/>
      <c r="G2473" s="105"/>
      <c r="H2473" s="106"/>
    </row>
    <row r="2474" spans="2:8" ht="20.7" customHeight="1" x14ac:dyDescent="0.75">
      <c r="B2474" s="100"/>
      <c r="C2474" s="101"/>
      <c r="D2474" s="102"/>
      <c r="E2474" s="103"/>
      <c r="F2474" s="104"/>
      <c r="G2474" s="105"/>
      <c r="H2474" s="106"/>
    </row>
    <row r="2475" spans="2:8" ht="20.7" customHeight="1" x14ac:dyDescent="0.75">
      <c r="B2475" s="100"/>
      <c r="C2475" s="101"/>
      <c r="D2475" s="102"/>
      <c r="E2475" s="103"/>
      <c r="F2475" s="104"/>
      <c r="G2475" s="105"/>
      <c r="H2475" s="106"/>
    </row>
    <row r="2476" spans="2:8" ht="20.7" customHeight="1" x14ac:dyDescent="0.75">
      <c r="B2476" s="100"/>
      <c r="C2476" s="101"/>
      <c r="D2476" s="102"/>
      <c r="E2476" s="103"/>
      <c r="F2476" s="104"/>
      <c r="G2476" s="105"/>
      <c r="H2476" s="106"/>
    </row>
    <row r="2477" spans="2:8" ht="20.7" customHeight="1" x14ac:dyDescent="0.75">
      <c r="B2477" s="100"/>
      <c r="C2477" s="101"/>
      <c r="D2477" s="102"/>
      <c r="E2477" s="103"/>
      <c r="F2477" s="104"/>
      <c r="G2477" s="105"/>
      <c r="H2477" s="106"/>
    </row>
    <row r="2478" spans="2:8" ht="20.7" customHeight="1" x14ac:dyDescent="0.75">
      <c r="B2478" s="100"/>
      <c r="C2478" s="101"/>
      <c r="D2478" s="102"/>
      <c r="E2478" s="103"/>
      <c r="F2478" s="104"/>
      <c r="G2478" s="105"/>
      <c r="H2478" s="106"/>
    </row>
    <row r="2479" spans="2:8" ht="20.7" customHeight="1" x14ac:dyDescent="0.75">
      <c r="B2479" s="100"/>
      <c r="C2479" s="101"/>
      <c r="D2479" s="102"/>
      <c r="E2479" s="103"/>
      <c r="F2479" s="104"/>
      <c r="G2479" s="105"/>
      <c r="H2479" s="106"/>
    </row>
    <row r="2480" spans="2:8" ht="20.7" customHeight="1" x14ac:dyDescent="0.75">
      <c r="B2480" s="100"/>
      <c r="C2480" s="101"/>
      <c r="D2480" s="102"/>
      <c r="E2480" s="103"/>
      <c r="F2480" s="104"/>
      <c r="G2480" s="105"/>
      <c r="H2480" s="106"/>
    </row>
    <row r="2481" spans="2:8" ht="20.7" customHeight="1" x14ac:dyDescent="0.75">
      <c r="B2481" s="100"/>
      <c r="C2481" s="101"/>
      <c r="D2481" s="102"/>
      <c r="E2481" s="103"/>
      <c r="F2481" s="104"/>
      <c r="G2481" s="105"/>
      <c r="H2481" s="106"/>
    </row>
    <row r="2482" spans="2:8" ht="20.7" customHeight="1" x14ac:dyDescent="0.75">
      <c r="B2482" s="100"/>
      <c r="C2482" s="101"/>
      <c r="D2482" s="102"/>
      <c r="E2482" s="103"/>
      <c r="F2482" s="104"/>
      <c r="G2482" s="105"/>
      <c r="H2482" s="106"/>
    </row>
    <row r="2483" spans="2:8" ht="20.7" customHeight="1" x14ac:dyDescent="0.75">
      <c r="B2483" s="100"/>
      <c r="C2483" s="101"/>
      <c r="D2483" s="102"/>
      <c r="E2483" s="103"/>
      <c r="F2483" s="104"/>
      <c r="G2483" s="105"/>
      <c r="H2483" s="106"/>
    </row>
    <row r="2484" spans="2:8" ht="20.7" customHeight="1" x14ac:dyDescent="0.75">
      <c r="B2484" s="100"/>
      <c r="C2484" s="101"/>
      <c r="D2484" s="102"/>
      <c r="E2484" s="103"/>
      <c r="F2484" s="104"/>
      <c r="G2484" s="105"/>
      <c r="H2484" s="106"/>
    </row>
    <row r="2485" spans="2:8" ht="20.7" customHeight="1" x14ac:dyDescent="0.75">
      <c r="B2485" s="100"/>
      <c r="C2485" s="101"/>
      <c r="D2485" s="102"/>
      <c r="E2485" s="103"/>
      <c r="F2485" s="104"/>
      <c r="G2485" s="105"/>
      <c r="H2485" s="106"/>
    </row>
    <row r="2486" spans="2:8" ht="20.7" customHeight="1" x14ac:dyDescent="0.75">
      <c r="B2486" s="100"/>
      <c r="C2486" s="101"/>
      <c r="D2486" s="102"/>
      <c r="E2486" s="103"/>
      <c r="F2486" s="104"/>
      <c r="G2486" s="105"/>
      <c r="H2486" s="106"/>
    </row>
    <row r="2487" spans="2:8" ht="20.7" customHeight="1" x14ac:dyDescent="0.75">
      <c r="B2487" s="100"/>
      <c r="C2487" s="101"/>
      <c r="D2487" s="102"/>
      <c r="E2487" s="103"/>
      <c r="F2487" s="104"/>
      <c r="G2487" s="105"/>
      <c r="H2487" s="106"/>
    </row>
    <row r="2488" spans="2:8" ht="20.7" customHeight="1" x14ac:dyDescent="0.75">
      <c r="B2488" s="100"/>
      <c r="C2488" s="101"/>
      <c r="D2488" s="102"/>
      <c r="E2488" s="103"/>
      <c r="F2488" s="104"/>
      <c r="G2488" s="105"/>
      <c r="H2488" s="106"/>
    </row>
    <row r="2489" spans="2:8" ht="20.7" customHeight="1" x14ac:dyDescent="0.75">
      <c r="B2489" s="100"/>
      <c r="C2489" s="101"/>
      <c r="D2489" s="102"/>
      <c r="E2489" s="103"/>
      <c r="F2489" s="104"/>
      <c r="G2489" s="105"/>
      <c r="H2489" s="106"/>
    </row>
    <row r="2490" spans="2:8" ht="20.7" customHeight="1" x14ac:dyDescent="0.75">
      <c r="B2490" s="100"/>
      <c r="C2490" s="101"/>
      <c r="D2490" s="102"/>
      <c r="E2490" s="103"/>
      <c r="F2490" s="104"/>
      <c r="G2490" s="105"/>
      <c r="H2490" s="106"/>
    </row>
    <row r="2491" spans="2:8" ht="20.7" customHeight="1" x14ac:dyDescent="0.75">
      <c r="B2491" s="100"/>
      <c r="C2491" s="101"/>
      <c r="D2491" s="102"/>
      <c r="E2491" s="103"/>
      <c r="F2491" s="104"/>
      <c r="G2491" s="105"/>
      <c r="H2491" s="106"/>
    </row>
    <row r="2492" spans="2:8" ht="20.7" customHeight="1" x14ac:dyDescent="0.75">
      <c r="B2492" s="100"/>
      <c r="C2492" s="101"/>
      <c r="D2492" s="102"/>
      <c r="E2492" s="103"/>
      <c r="F2492" s="104"/>
      <c r="G2492" s="105"/>
      <c r="H2492" s="106"/>
    </row>
    <row r="2493" spans="2:8" ht="20.7" customHeight="1" x14ac:dyDescent="0.75">
      <c r="B2493" s="100"/>
      <c r="C2493" s="101"/>
      <c r="D2493" s="102"/>
      <c r="E2493" s="103"/>
      <c r="F2493" s="104"/>
      <c r="G2493" s="105"/>
      <c r="H2493" s="106"/>
    </row>
    <row r="2494" spans="2:8" ht="20.7" customHeight="1" x14ac:dyDescent="0.75">
      <c r="B2494" s="100"/>
      <c r="C2494" s="101"/>
      <c r="D2494" s="102"/>
      <c r="E2494" s="103"/>
      <c r="F2494" s="104"/>
      <c r="G2494" s="105"/>
      <c r="H2494" s="106"/>
    </row>
    <row r="2495" spans="2:8" ht="20.7" customHeight="1" x14ac:dyDescent="0.75">
      <c r="B2495" s="100"/>
      <c r="C2495" s="101"/>
      <c r="D2495" s="102"/>
      <c r="E2495" s="103"/>
      <c r="F2495" s="104"/>
      <c r="G2495" s="105"/>
      <c r="H2495" s="106"/>
    </row>
    <row r="2496" spans="2:8" ht="20.7" customHeight="1" x14ac:dyDescent="0.75">
      <c r="B2496" s="100"/>
      <c r="C2496" s="101"/>
      <c r="D2496" s="102"/>
      <c r="E2496" s="103"/>
      <c r="F2496" s="104"/>
      <c r="G2496" s="105"/>
      <c r="H2496" s="106"/>
    </row>
    <row r="2497" spans="2:8" ht="20.7" customHeight="1" x14ac:dyDescent="0.75">
      <c r="B2497" s="100"/>
      <c r="C2497" s="101"/>
      <c r="D2497" s="102"/>
      <c r="E2497" s="103"/>
      <c r="F2497" s="104"/>
      <c r="G2497" s="105"/>
      <c r="H2497" s="106"/>
    </row>
    <row r="2498" spans="2:8" ht="20.7" customHeight="1" x14ac:dyDescent="0.75">
      <c r="B2498" s="100"/>
      <c r="C2498" s="101"/>
      <c r="D2498" s="102"/>
      <c r="E2498" s="103"/>
      <c r="F2498" s="104"/>
      <c r="G2498" s="105"/>
      <c r="H2498" s="106"/>
    </row>
    <row r="2499" spans="2:8" ht="20.7" customHeight="1" x14ac:dyDescent="0.75">
      <c r="B2499" s="100"/>
      <c r="C2499" s="101"/>
      <c r="D2499" s="102"/>
      <c r="E2499" s="103"/>
      <c r="F2499" s="104"/>
      <c r="G2499" s="105"/>
      <c r="H2499" s="106"/>
    </row>
    <row r="2500" spans="2:8" ht="20.7" customHeight="1" x14ac:dyDescent="0.75">
      <c r="B2500" s="100"/>
      <c r="C2500" s="101"/>
      <c r="D2500" s="102"/>
      <c r="E2500" s="103"/>
      <c r="F2500" s="104"/>
      <c r="G2500" s="105"/>
      <c r="H2500" s="106"/>
    </row>
    <row r="2501" spans="2:8" ht="20.7" customHeight="1" x14ac:dyDescent="0.75">
      <c r="B2501" s="100"/>
      <c r="C2501" s="101"/>
      <c r="D2501" s="102"/>
      <c r="E2501" s="103"/>
      <c r="F2501" s="104"/>
      <c r="G2501" s="105"/>
      <c r="H2501" s="106"/>
    </row>
    <row r="2502" spans="2:8" ht="20.7" customHeight="1" x14ac:dyDescent="0.75">
      <c r="B2502" s="100"/>
      <c r="C2502" s="101"/>
      <c r="D2502" s="102"/>
      <c r="E2502" s="103"/>
      <c r="F2502" s="104"/>
      <c r="G2502" s="105"/>
      <c r="H2502" s="106"/>
    </row>
    <row r="2503" spans="2:8" ht="20.7" customHeight="1" x14ac:dyDescent="0.75">
      <c r="B2503" s="100"/>
      <c r="C2503" s="101"/>
      <c r="D2503" s="102"/>
      <c r="E2503" s="103"/>
      <c r="F2503" s="104"/>
      <c r="G2503" s="105"/>
      <c r="H2503" s="106"/>
    </row>
    <row r="2504" spans="2:8" ht="20.7" customHeight="1" x14ac:dyDescent="0.75">
      <c r="B2504" s="100"/>
      <c r="C2504" s="101"/>
      <c r="D2504" s="102"/>
      <c r="E2504" s="103"/>
      <c r="F2504" s="104"/>
      <c r="G2504" s="105"/>
      <c r="H2504" s="106"/>
    </row>
    <row r="2505" spans="2:8" ht="20.7" customHeight="1" x14ac:dyDescent="0.75">
      <c r="B2505" s="100"/>
      <c r="C2505" s="101"/>
      <c r="D2505" s="102"/>
      <c r="E2505" s="103"/>
      <c r="F2505" s="104"/>
      <c r="G2505" s="105"/>
      <c r="H2505" s="106"/>
    </row>
    <row r="2506" spans="2:8" ht="20.7" customHeight="1" x14ac:dyDescent="0.75">
      <c r="B2506" s="100"/>
      <c r="C2506" s="101"/>
      <c r="D2506" s="102"/>
      <c r="E2506" s="103"/>
      <c r="F2506" s="104"/>
      <c r="G2506" s="105"/>
      <c r="H2506" s="106"/>
    </row>
    <row r="2507" spans="2:8" ht="20.7" customHeight="1" x14ac:dyDescent="0.75">
      <c r="B2507" s="100"/>
      <c r="C2507" s="101"/>
      <c r="D2507" s="102"/>
      <c r="E2507" s="103"/>
      <c r="F2507" s="104"/>
      <c r="G2507" s="105"/>
      <c r="H2507" s="106"/>
    </row>
    <row r="2508" spans="2:8" ht="20.7" customHeight="1" x14ac:dyDescent="0.75">
      <c r="B2508" s="100"/>
      <c r="C2508" s="101"/>
      <c r="D2508" s="102"/>
      <c r="E2508" s="103"/>
      <c r="F2508" s="104"/>
      <c r="G2508" s="105"/>
      <c r="H2508" s="106"/>
    </row>
    <row r="2509" spans="2:8" ht="20.7" customHeight="1" x14ac:dyDescent="0.75">
      <c r="B2509" s="100"/>
      <c r="C2509" s="101"/>
      <c r="D2509" s="102"/>
      <c r="E2509" s="103"/>
      <c r="F2509" s="104"/>
      <c r="G2509" s="105"/>
      <c r="H2509" s="106"/>
    </row>
    <row r="2510" spans="2:8" ht="20.7" customHeight="1" x14ac:dyDescent="0.75">
      <c r="B2510" s="100"/>
      <c r="C2510" s="101"/>
      <c r="D2510" s="102"/>
      <c r="E2510" s="103"/>
      <c r="F2510" s="104"/>
      <c r="G2510" s="105"/>
      <c r="H2510" s="106"/>
    </row>
    <row r="2511" spans="2:8" ht="20.7" customHeight="1" x14ac:dyDescent="0.75">
      <c r="B2511" s="100"/>
      <c r="C2511" s="101"/>
      <c r="D2511" s="102"/>
      <c r="E2511" s="103"/>
      <c r="F2511" s="104"/>
      <c r="G2511" s="105"/>
      <c r="H2511" s="106"/>
    </row>
    <row r="2512" spans="2:8" ht="20.7" customHeight="1" x14ac:dyDescent="0.75">
      <c r="B2512" s="100"/>
      <c r="C2512" s="101"/>
      <c r="D2512" s="102"/>
      <c r="E2512" s="103"/>
      <c r="F2512" s="104"/>
      <c r="G2512" s="105"/>
      <c r="H2512" s="106"/>
    </row>
    <row r="2513" spans="2:8" ht="20.7" customHeight="1" x14ac:dyDescent="0.75">
      <c r="B2513" s="100"/>
      <c r="C2513" s="101"/>
      <c r="D2513" s="102"/>
      <c r="E2513" s="103"/>
      <c r="F2513" s="104"/>
      <c r="G2513" s="105"/>
      <c r="H2513" s="106"/>
    </row>
    <row r="2514" spans="2:8" ht="20.7" customHeight="1" x14ac:dyDescent="0.75">
      <c r="B2514" s="100"/>
      <c r="C2514" s="101"/>
      <c r="D2514" s="102"/>
      <c r="E2514" s="103"/>
      <c r="F2514" s="104"/>
      <c r="G2514" s="105"/>
      <c r="H2514" s="106"/>
    </row>
    <row r="2515" spans="2:8" ht="20.7" customHeight="1" x14ac:dyDescent="0.75">
      <c r="B2515" s="100"/>
      <c r="C2515" s="101"/>
      <c r="D2515" s="102"/>
      <c r="E2515" s="103"/>
      <c r="F2515" s="104"/>
      <c r="G2515" s="105"/>
      <c r="H2515" s="106"/>
    </row>
    <row r="2516" spans="2:8" ht="20.7" customHeight="1" x14ac:dyDescent="0.75">
      <c r="B2516" s="100"/>
      <c r="C2516" s="101"/>
      <c r="D2516" s="102"/>
      <c r="E2516" s="103"/>
      <c r="F2516" s="104"/>
      <c r="G2516" s="105"/>
      <c r="H2516" s="106"/>
    </row>
    <row r="2517" spans="2:8" ht="20.7" customHeight="1" x14ac:dyDescent="0.75">
      <c r="B2517" s="100"/>
      <c r="C2517" s="101"/>
      <c r="D2517" s="102"/>
      <c r="E2517" s="103"/>
      <c r="F2517" s="104"/>
      <c r="G2517" s="105"/>
      <c r="H2517" s="106"/>
    </row>
    <row r="2518" spans="2:8" ht="20.7" customHeight="1" x14ac:dyDescent="0.75">
      <c r="B2518" s="100"/>
      <c r="C2518" s="101"/>
      <c r="D2518" s="102"/>
      <c r="E2518" s="103"/>
      <c r="F2518" s="104"/>
      <c r="G2518" s="105"/>
      <c r="H2518" s="106"/>
    </row>
    <row r="2519" spans="2:8" ht="20.7" customHeight="1" x14ac:dyDescent="0.75">
      <c r="B2519" s="100"/>
      <c r="C2519" s="101"/>
      <c r="D2519" s="102"/>
      <c r="E2519" s="103"/>
      <c r="F2519" s="104"/>
      <c r="G2519" s="105"/>
      <c r="H2519" s="106"/>
    </row>
    <row r="2520" spans="2:8" ht="20.7" customHeight="1" x14ac:dyDescent="0.75">
      <c r="B2520" s="100"/>
      <c r="C2520" s="101"/>
      <c r="D2520" s="102"/>
      <c r="E2520" s="103"/>
      <c r="F2520" s="104"/>
      <c r="G2520" s="105"/>
      <c r="H2520" s="106"/>
    </row>
    <row r="2521" spans="2:8" ht="20.7" customHeight="1" x14ac:dyDescent="0.75">
      <c r="B2521" s="100"/>
      <c r="C2521" s="101"/>
      <c r="D2521" s="102"/>
      <c r="E2521" s="103"/>
      <c r="F2521" s="104"/>
      <c r="G2521" s="105"/>
      <c r="H2521" s="106"/>
    </row>
    <row r="2522" spans="2:8" ht="20.7" customHeight="1" x14ac:dyDescent="0.75">
      <c r="B2522" s="100"/>
      <c r="C2522" s="101"/>
      <c r="D2522" s="102"/>
      <c r="E2522" s="103"/>
      <c r="F2522" s="104"/>
      <c r="G2522" s="105"/>
      <c r="H2522" s="106"/>
    </row>
    <row r="2523" spans="2:8" ht="20.7" customHeight="1" x14ac:dyDescent="0.75">
      <c r="B2523" s="100"/>
      <c r="C2523" s="101"/>
      <c r="D2523" s="102"/>
      <c r="E2523" s="103"/>
      <c r="F2523" s="104"/>
      <c r="G2523" s="105"/>
      <c r="H2523" s="106"/>
    </row>
    <row r="2524" spans="2:8" ht="20.7" customHeight="1" x14ac:dyDescent="0.75">
      <c r="B2524" s="100"/>
      <c r="C2524" s="101"/>
      <c r="D2524" s="102"/>
      <c r="E2524" s="103"/>
      <c r="F2524" s="104"/>
      <c r="G2524" s="105"/>
      <c r="H2524" s="106"/>
    </row>
    <row r="2525" spans="2:8" ht="20.7" customHeight="1" x14ac:dyDescent="0.75">
      <c r="B2525" s="100"/>
      <c r="C2525" s="101"/>
      <c r="D2525" s="102"/>
      <c r="E2525" s="103"/>
      <c r="F2525" s="104"/>
      <c r="G2525" s="105"/>
      <c r="H2525" s="106"/>
    </row>
    <row r="2526" spans="2:8" ht="20.7" customHeight="1" x14ac:dyDescent="0.75">
      <c r="B2526" s="100"/>
      <c r="C2526" s="101"/>
      <c r="D2526" s="102"/>
      <c r="E2526" s="103"/>
      <c r="F2526" s="104"/>
      <c r="G2526" s="105"/>
      <c r="H2526" s="106"/>
    </row>
    <row r="2527" spans="2:8" ht="20.7" customHeight="1" x14ac:dyDescent="0.75">
      <c r="B2527" s="100"/>
      <c r="C2527" s="101"/>
      <c r="D2527" s="102"/>
      <c r="E2527" s="103"/>
      <c r="F2527" s="104"/>
      <c r="G2527" s="105"/>
      <c r="H2527" s="106"/>
    </row>
    <row r="2528" spans="2:8" ht="20.7" customHeight="1" x14ac:dyDescent="0.75">
      <c r="B2528" s="100"/>
      <c r="C2528" s="101"/>
      <c r="D2528" s="102"/>
      <c r="E2528" s="103"/>
      <c r="F2528" s="104"/>
      <c r="G2528" s="105"/>
      <c r="H2528" s="106"/>
    </row>
    <row r="2529" spans="2:8" ht="20.7" customHeight="1" x14ac:dyDescent="0.75">
      <c r="B2529" s="100"/>
      <c r="C2529" s="101"/>
      <c r="D2529" s="102"/>
      <c r="E2529" s="103"/>
      <c r="F2529" s="104"/>
      <c r="G2529" s="105"/>
      <c r="H2529" s="106"/>
    </row>
    <row r="2530" spans="2:8" ht="20.7" customHeight="1" x14ac:dyDescent="0.75">
      <c r="B2530" s="100"/>
      <c r="C2530" s="101"/>
      <c r="D2530" s="102"/>
      <c r="E2530" s="103"/>
      <c r="F2530" s="104"/>
      <c r="G2530" s="105"/>
      <c r="H2530" s="106"/>
    </row>
    <row r="2531" spans="2:8" ht="20.7" customHeight="1" x14ac:dyDescent="0.75">
      <c r="B2531" s="100"/>
      <c r="C2531" s="101"/>
      <c r="D2531" s="102"/>
      <c r="E2531" s="103"/>
      <c r="F2531" s="104"/>
      <c r="G2531" s="105"/>
      <c r="H2531" s="106"/>
    </row>
    <row r="2532" spans="2:8" ht="20.7" customHeight="1" x14ac:dyDescent="0.75">
      <c r="B2532" s="100"/>
      <c r="C2532" s="101"/>
      <c r="D2532" s="102"/>
      <c r="E2532" s="103"/>
      <c r="F2532" s="104"/>
      <c r="G2532" s="105"/>
      <c r="H2532" s="106"/>
    </row>
    <row r="2533" spans="2:8" ht="20.7" customHeight="1" x14ac:dyDescent="0.75">
      <c r="B2533" s="100"/>
      <c r="C2533" s="101"/>
      <c r="D2533" s="102"/>
      <c r="E2533" s="103"/>
      <c r="F2533" s="104"/>
      <c r="G2533" s="105"/>
      <c r="H2533" s="106"/>
    </row>
    <row r="2534" spans="2:8" ht="20.7" customHeight="1" x14ac:dyDescent="0.75">
      <c r="B2534" s="100"/>
      <c r="C2534" s="101"/>
      <c r="D2534" s="102"/>
      <c r="E2534" s="103"/>
      <c r="F2534" s="104"/>
      <c r="G2534" s="105"/>
      <c r="H2534" s="106"/>
    </row>
    <row r="2535" spans="2:8" ht="20.7" customHeight="1" x14ac:dyDescent="0.75">
      <c r="B2535" s="100"/>
      <c r="C2535" s="101"/>
      <c r="D2535" s="102"/>
      <c r="E2535" s="103"/>
      <c r="F2535" s="104"/>
      <c r="G2535" s="105"/>
      <c r="H2535" s="106"/>
    </row>
    <row r="2536" spans="2:8" ht="20.7" customHeight="1" x14ac:dyDescent="0.75">
      <c r="B2536" s="100"/>
      <c r="C2536" s="101"/>
      <c r="D2536" s="102"/>
      <c r="E2536" s="103"/>
      <c r="F2536" s="104"/>
      <c r="G2536" s="105"/>
      <c r="H2536" s="106"/>
    </row>
    <row r="2537" spans="2:8" ht="20.7" customHeight="1" x14ac:dyDescent="0.75">
      <c r="B2537" s="100"/>
      <c r="C2537" s="101"/>
      <c r="D2537" s="102"/>
      <c r="E2537" s="103"/>
      <c r="F2537" s="104"/>
      <c r="G2537" s="105"/>
      <c r="H2537" s="106"/>
    </row>
    <row r="2538" spans="2:8" ht="20.7" customHeight="1" x14ac:dyDescent="0.75">
      <c r="B2538" s="100"/>
      <c r="C2538" s="101"/>
      <c r="D2538" s="102"/>
      <c r="E2538" s="103"/>
      <c r="F2538" s="104"/>
      <c r="G2538" s="105"/>
      <c r="H2538" s="106"/>
    </row>
    <row r="2539" spans="2:8" ht="20.7" customHeight="1" x14ac:dyDescent="0.75">
      <c r="B2539" s="100"/>
      <c r="C2539" s="101"/>
      <c r="D2539" s="102"/>
      <c r="E2539" s="103"/>
      <c r="F2539" s="104"/>
      <c r="G2539" s="105"/>
      <c r="H2539" s="106"/>
    </row>
    <row r="2540" spans="2:8" ht="20.7" customHeight="1" x14ac:dyDescent="0.75">
      <c r="B2540" s="100"/>
      <c r="C2540" s="101"/>
      <c r="D2540" s="102"/>
      <c r="E2540" s="103"/>
      <c r="F2540" s="104"/>
      <c r="G2540" s="105"/>
      <c r="H2540" s="106"/>
    </row>
    <row r="2541" spans="2:8" ht="20.7" customHeight="1" x14ac:dyDescent="0.75">
      <c r="B2541" s="100"/>
      <c r="C2541" s="101"/>
      <c r="D2541" s="102"/>
      <c r="E2541" s="103"/>
      <c r="F2541" s="104"/>
      <c r="G2541" s="105"/>
      <c r="H2541" s="106"/>
    </row>
    <row r="2542" spans="2:8" ht="20.7" customHeight="1" x14ac:dyDescent="0.75">
      <c r="B2542" s="100"/>
      <c r="C2542" s="101"/>
      <c r="D2542" s="102"/>
      <c r="E2542" s="103"/>
      <c r="F2542" s="104"/>
      <c r="G2542" s="105"/>
      <c r="H2542" s="106"/>
    </row>
    <row r="2543" spans="2:8" ht="20.7" customHeight="1" x14ac:dyDescent="0.75">
      <c r="B2543" s="100"/>
      <c r="C2543" s="101"/>
      <c r="D2543" s="102"/>
      <c r="E2543" s="103"/>
      <c r="F2543" s="104"/>
      <c r="G2543" s="105"/>
      <c r="H2543" s="106"/>
    </row>
    <row r="2544" spans="2:8" ht="20.7" customHeight="1" x14ac:dyDescent="0.75">
      <c r="B2544" s="100"/>
      <c r="C2544" s="101"/>
      <c r="D2544" s="102"/>
      <c r="E2544" s="103"/>
      <c r="F2544" s="104"/>
      <c r="G2544" s="105"/>
      <c r="H2544" s="106"/>
    </row>
    <row r="2545" spans="2:8" ht="20.7" customHeight="1" x14ac:dyDescent="0.75">
      <c r="B2545" s="100"/>
      <c r="C2545" s="101"/>
      <c r="D2545" s="102"/>
      <c r="E2545" s="103"/>
      <c r="F2545" s="104"/>
      <c r="G2545" s="105"/>
      <c r="H2545" s="106"/>
    </row>
    <row r="2546" spans="2:8" ht="20.7" customHeight="1" x14ac:dyDescent="0.75">
      <c r="B2546" s="100"/>
      <c r="C2546" s="101"/>
      <c r="D2546" s="102"/>
      <c r="E2546" s="103"/>
      <c r="F2546" s="104"/>
      <c r="G2546" s="105"/>
      <c r="H2546" s="106"/>
    </row>
    <row r="2547" spans="2:8" ht="20.7" customHeight="1" x14ac:dyDescent="0.75">
      <c r="B2547" s="100"/>
      <c r="C2547" s="101"/>
      <c r="D2547" s="102"/>
      <c r="E2547" s="103"/>
      <c r="F2547" s="104"/>
      <c r="G2547" s="105"/>
      <c r="H2547" s="106"/>
    </row>
    <row r="2548" spans="2:8" ht="20.7" customHeight="1" x14ac:dyDescent="0.75">
      <c r="B2548" s="100"/>
      <c r="C2548" s="101"/>
      <c r="D2548" s="102"/>
      <c r="E2548" s="103"/>
      <c r="F2548" s="104"/>
      <c r="G2548" s="105"/>
      <c r="H2548" s="106"/>
    </row>
    <row r="2549" spans="2:8" ht="20.7" customHeight="1" x14ac:dyDescent="0.75">
      <c r="B2549" s="100"/>
      <c r="C2549" s="101"/>
      <c r="D2549" s="102"/>
      <c r="E2549" s="103"/>
      <c r="F2549" s="104"/>
      <c r="G2549" s="105"/>
      <c r="H2549" s="106"/>
    </row>
    <row r="2550" spans="2:8" ht="20.7" customHeight="1" x14ac:dyDescent="0.75">
      <c r="B2550" s="100"/>
      <c r="C2550" s="101"/>
      <c r="D2550" s="102"/>
      <c r="E2550" s="103"/>
      <c r="F2550" s="104"/>
      <c r="G2550" s="105"/>
      <c r="H2550" s="106"/>
    </row>
    <row r="2551" spans="2:8" ht="20.7" customHeight="1" x14ac:dyDescent="0.75">
      <c r="B2551" s="100"/>
      <c r="C2551" s="101"/>
      <c r="D2551" s="102"/>
      <c r="E2551" s="103"/>
      <c r="F2551" s="104"/>
      <c r="G2551" s="105"/>
      <c r="H2551" s="106"/>
    </row>
    <row r="2552" spans="2:8" ht="20.7" customHeight="1" x14ac:dyDescent="0.75">
      <c r="B2552" s="100"/>
      <c r="C2552" s="101"/>
      <c r="D2552" s="102"/>
      <c r="E2552" s="103"/>
      <c r="F2552" s="104"/>
      <c r="G2552" s="105"/>
      <c r="H2552" s="106"/>
    </row>
    <row r="2553" spans="2:8" ht="20.7" customHeight="1" x14ac:dyDescent="0.75">
      <c r="B2553" s="100"/>
      <c r="C2553" s="101"/>
      <c r="D2553" s="102"/>
      <c r="E2553" s="103"/>
      <c r="F2553" s="104"/>
      <c r="G2553" s="105"/>
      <c r="H2553" s="106"/>
    </row>
    <row r="2554" spans="2:8" ht="20.7" customHeight="1" x14ac:dyDescent="0.75">
      <c r="B2554" s="100"/>
      <c r="C2554" s="101"/>
      <c r="D2554" s="102"/>
      <c r="E2554" s="103"/>
      <c r="F2554" s="104"/>
      <c r="G2554" s="105"/>
      <c r="H2554" s="106"/>
    </row>
    <row r="2555" spans="2:8" ht="20.7" customHeight="1" x14ac:dyDescent="0.75">
      <c r="B2555" s="100"/>
      <c r="C2555" s="101"/>
      <c r="D2555" s="102"/>
      <c r="E2555" s="103"/>
      <c r="F2555" s="104"/>
      <c r="G2555" s="105"/>
      <c r="H2555" s="106"/>
    </row>
    <row r="2556" spans="2:8" ht="20.7" customHeight="1" x14ac:dyDescent="0.75">
      <c r="B2556" s="100"/>
      <c r="C2556" s="101"/>
      <c r="D2556" s="102"/>
      <c r="E2556" s="103"/>
      <c r="F2556" s="104"/>
      <c r="G2556" s="105"/>
      <c r="H2556" s="106"/>
    </row>
    <row r="2557" spans="2:8" ht="20.7" customHeight="1" x14ac:dyDescent="0.75">
      <c r="B2557" s="100"/>
      <c r="C2557" s="101"/>
      <c r="D2557" s="102"/>
      <c r="E2557" s="103"/>
      <c r="F2557" s="104"/>
      <c r="G2557" s="105"/>
      <c r="H2557" s="106"/>
    </row>
    <row r="2558" spans="2:8" ht="20.7" customHeight="1" x14ac:dyDescent="0.75">
      <c r="B2558" s="100"/>
      <c r="C2558" s="101"/>
      <c r="D2558" s="102"/>
      <c r="E2558" s="103"/>
      <c r="F2558" s="104"/>
      <c r="G2558" s="105"/>
      <c r="H2558" s="106"/>
    </row>
    <row r="2559" spans="2:8" ht="20.7" customHeight="1" x14ac:dyDescent="0.75">
      <c r="B2559" s="100"/>
      <c r="C2559" s="101"/>
      <c r="D2559" s="102"/>
      <c r="E2559" s="103"/>
      <c r="F2559" s="104"/>
      <c r="G2559" s="105"/>
      <c r="H2559" s="106"/>
    </row>
    <row r="2560" spans="2:8" ht="20.7" customHeight="1" x14ac:dyDescent="0.75">
      <c r="B2560" s="100"/>
      <c r="C2560" s="101"/>
      <c r="D2560" s="102"/>
      <c r="E2560" s="103"/>
      <c r="F2560" s="104"/>
      <c r="G2560" s="105"/>
      <c r="H2560" s="106"/>
    </row>
    <row r="2561" spans="2:8" ht="20.7" customHeight="1" x14ac:dyDescent="0.75">
      <c r="B2561" s="100"/>
      <c r="C2561" s="101"/>
      <c r="D2561" s="102"/>
      <c r="E2561" s="103"/>
      <c r="F2561" s="104"/>
      <c r="G2561" s="105"/>
      <c r="H2561" s="106"/>
    </row>
    <row r="2562" spans="2:8" ht="20.7" customHeight="1" x14ac:dyDescent="0.75">
      <c r="B2562" s="100"/>
      <c r="C2562" s="101"/>
      <c r="D2562" s="102"/>
      <c r="E2562" s="103"/>
      <c r="F2562" s="104"/>
      <c r="G2562" s="105"/>
      <c r="H2562" s="106"/>
    </row>
    <row r="2563" spans="2:8" ht="20.7" customHeight="1" x14ac:dyDescent="0.75">
      <c r="B2563" s="100"/>
      <c r="C2563" s="101"/>
      <c r="D2563" s="102"/>
      <c r="E2563" s="103"/>
      <c r="F2563" s="104"/>
      <c r="G2563" s="105"/>
      <c r="H2563" s="106"/>
    </row>
    <row r="2564" spans="2:8" ht="20.7" customHeight="1" x14ac:dyDescent="0.75">
      <c r="B2564" s="100"/>
      <c r="C2564" s="101"/>
      <c r="D2564" s="102"/>
      <c r="E2564" s="103"/>
      <c r="F2564" s="104"/>
      <c r="G2564" s="105"/>
      <c r="H2564" s="106"/>
    </row>
    <row r="2565" spans="2:8" ht="20.7" customHeight="1" x14ac:dyDescent="0.75">
      <c r="B2565" s="100"/>
      <c r="C2565" s="101"/>
      <c r="D2565" s="102"/>
      <c r="E2565" s="103"/>
      <c r="F2565" s="104"/>
      <c r="G2565" s="105"/>
      <c r="H2565" s="106"/>
    </row>
    <row r="2566" spans="2:8" ht="20.7" customHeight="1" x14ac:dyDescent="0.75">
      <c r="B2566" s="100"/>
      <c r="C2566" s="101"/>
      <c r="D2566" s="102"/>
      <c r="E2566" s="103"/>
      <c r="F2566" s="104"/>
      <c r="G2566" s="105"/>
      <c r="H2566" s="106"/>
    </row>
    <row r="2567" spans="2:8" ht="20.7" customHeight="1" x14ac:dyDescent="0.75">
      <c r="B2567" s="100"/>
      <c r="C2567" s="101"/>
      <c r="D2567" s="102"/>
      <c r="E2567" s="103"/>
      <c r="F2567" s="104"/>
      <c r="G2567" s="105"/>
      <c r="H2567" s="106"/>
    </row>
    <row r="2568" spans="2:8" ht="20.7" customHeight="1" x14ac:dyDescent="0.75">
      <c r="B2568" s="100"/>
      <c r="C2568" s="101"/>
      <c r="D2568" s="102"/>
      <c r="E2568" s="103"/>
      <c r="F2568" s="104"/>
      <c r="G2568" s="105"/>
      <c r="H2568" s="106"/>
    </row>
    <row r="2569" spans="2:8" ht="20.7" customHeight="1" x14ac:dyDescent="0.75">
      <c r="B2569" s="100"/>
      <c r="C2569" s="101"/>
      <c r="D2569" s="102"/>
      <c r="E2569" s="103"/>
      <c r="F2569" s="104"/>
      <c r="G2569" s="105"/>
      <c r="H2569" s="106"/>
    </row>
    <row r="2570" spans="2:8" ht="20.7" customHeight="1" x14ac:dyDescent="0.75">
      <c r="B2570" s="100"/>
      <c r="C2570" s="101"/>
      <c r="D2570" s="102"/>
      <c r="E2570" s="103"/>
      <c r="F2570" s="104"/>
      <c r="G2570" s="105"/>
      <c r="H2570" s="106"/>
    </row>
    <row r="2571" spans="2:8" ht="20.7" customHeight="1" x14ac:dyDescent="0.75">
      <c r="B2571" s="100"/>
      <c r="C2571" s="101"/>
      <c r="D2571" s="102"/>
      <c r="E2571" s="103"/>
      <c r="F2571" s="104"/>
      <c r="G2571" s="105"/>
      <c r="H2571" s="106"/>
    </row>
    <row r="2572" spans="2:8" ht="20.7" customHeight="1" x14ac:dyDescent="0.75">
      <c r="B2572" s="100"/>
      <c r="C2572" s="101"/>
      <c r="D2572" s="102"/>
      <c r="E2572" s="103"/>
      <c r="F2572" s="104"/>
      <c r="G2572" s="105"/>
      <c r="H2572" s="106"/>
    </row>
    <row r="2573" spans="2:8" ht="20.7" customHeight="1" x14ac:dyDescent="0.75">
      <c r="B2573" s="100"/>
      <c r="C2573" s="101"/>
      <c r="D2573" s="102"/>
      <c r="E2573" s="103"/>
      <c r="F2573" s="104"/>
      <c r="G2573" s="105"/>
      <c r="H2573" s="106"/>
    </row>
    <row r="2574" spans="2:8" ht="20.7" customHeight="1" x14ac:dyDescent="0.75">
      <c r="B2574" s="100"/>
      <c r="C2574" s="101"/>
      <c r="D2574" s="102"/>
      <c r="E2574" s="103"/>
      <c r="F2574" s="104"/>
      <c r="G2574" s="105"/>
      <c r="H2574" s="106"/>
    </row>
    <row r="2575" spans="2:8" ht="20.7" customHeight="1" x14ac:dyDescent="0.75">
      <c r="B2575" s="100"/>
      <c r="C2575" s="101"/>
      <c r="D2575" s="102"/>
      <c r="E2575" s="103"/>
      <c r="F2575" s="104"/>
      <c r="G2575" s="105"/>
      <c r="H2575" s="106"/>
    </row>
    <row r="2576" spans="2:8" ht="20.7" customHeight="1" x14ac:dyDescent="0.75">
      <c r="B2576" s="100"/>
      <c r="C2576" s="101"/>
      <c r="D2576" s="102"/>
      <c r="E2576" s="103"/>
      <c r="F2576" s="104"/>
      <c r="G2576" s="105"/>
      <c r="H2576" s="106"/>
    </row>
    <row r="2577" spans="2:8" ht="20.7" customHeight="1" x14ac:dyDescent="0.75">
      <c r="B2577" s="100"/>
      <c r="C2577" s="101"/>
      <c r="D2577" s="102"/>
      <c r="E2577" s="103"/>
      <c r="F2577" s="104"/>
      <c r="G2577" s="105"/>
      <c r="H2577" s="106"/>
    </row>
    <row r="2578" spans="2:8" ht="20.7" customHeight="1" x14ac:dyDescent="0.75">
      <c r="B2578" s="100"/>
      <c r="C2578" s="101"/>
      <c r="D2578" s="102"/>
      <c r="E2578" s="103"/>
      <c r="F2578" s="104"/>
      <c r="G2578" s="105"/>
      <c r="H2578" s="106"/>
    </row>
    <row r="2579" spans="2:8" ht="20.7" customHeight="1" x14ac:dyDescent="0.75">
      <c r="B2579" s="100"/>
      <c r="C2579" s="101"/>
      <c r="D2579" s="102"/>
      <c r="E2579" s="103"/>
      <c r="F2579" s="104"/>
      <c r="G2579" s="105"/>
      <c r="H2579" s="106"/>
    </row>
    <row r="2580" spans="2:8" ht="20.7" customHeight="1" x14ac:dyDescent="0.75">
      <c r="B2580" s="100"/>
      <c r="C2580" s="101"/>
      <c r="D2580" s="102"/>
      <c r="E2580" s="103"/>
      <c r="F2580" s="104"/>
      <c r="G2580" s="105"/>
      <c r="H2580" s="106"/>
    </row>
    <row r="2581" spans="2:8" ht="20.7" customHeight="1" x14ac:dyDescent="0.75">
      <c r="B2581" s="100"/>
      <c r="C2581" s="101"/>
      <c r="D2581" s="102"/>
      <c r="E2581" s="103"/>
      <c r="F2581" s="104"/>
      <c r="G2581" s="105"/>
      <c r="H2581" s="106"/>
    </row>
    <row r="2582" spans="2:8" ht="20.7" customHeight="1" x14ac:dyDescent="0.75">
      <c r="B2582" s="100"/>
      <c r="C2582" s="101"/>
      <c r="D2582" s="102"/>
      <c r="E2582" s="103"/>
      <c r="F2582" s="104"/>
      <c r="G2582" s="105"/>
      <c r="H2582" s="106"/>
    </row>
    <row r="2583" spans="2:8" ht="20.7" customHeight="1" x14ac:dyDescent="0.75">
      <c r="B2583" s="100"/>
      <c r="C2583" s="101"/>
      <c r="D2583" s="102"/>
      <c r="E2583" s="103"/>
      <c r="F2583" s="104"/>
      <c r="G2583" s="105"/>
      <c r="H2583" s="106"/>
    </row>
    <row r="2584" spans="2:8" ht="20.7" customHeight="1" x14ac:dyDescent="0.75">
      <c r="B2584" s="100"/>
      <c r="C2584" s="101"/>
      <c r="D2584" s="102"/>
      <c r="E2584" s="103"/>
      <c r="F2584" s="104"/>
      <c r="G2584" s="105"/>
      <c r="H2584" s="106"/>
    </row>
    <row r="2585" spans="2:8" ht="20.7" customHeight="1" x14ac:dyDescent="0.75">
      <c r="B2585" s="100"/>
      <c r="C2585" s="101"/>
      <c r="D2585" s="102"/>
      <c r="E2585" s="103"/>
      <c r="F2585" s="104"/>
      <c r="G2585" s="105"/>
      <c r="H2585" s="106"/>
    </row>
    <row r="2586" spans="2:8" ht="20.7" customHeight="1" x14ac:dyDescent="0.75">
      <c r="B2586" s="100"/>
      <c r="C2586" s="101"/>
      <c r="D2586" s="102"/>
      <c r="E2586" s="103"/>
      <c r="F2586" s="104"/>
      <c r="G2586" s="105"/>
      <c r="H2586" s="106"/>
    </row>
    <row r="2587" spans="2:8" ht="20.7" customHeight="1" x14ac:dyDescent="0.75">
      <c r="B2587" s="100"/>
      <c r="C2587" s="101"/>
      <c r="D2587" s="102"/>
      <c r="E2587" s="103"/>
      <c r="F2587" s="104"/>
      <c r="G2587" s="105"/>
      <c r="H2587" s="106"/>
    </row>
    <row r="2588" spans="2:8" ht="20.7" customHeight="1" x14ac:dyDescent="0.75">
      <c r="B2588" s="100"/>
      <c r="C2588" s="101"/>
      <c r="D2588" s="102"/>
      <c r="E2588" s="103"/>
      <c r="F2588" s="104"/>
      <c r="G2588" s="105"/>
      <c r="H2588" s="106"/>
    </row>
    <row r="2589" spans="2:8" ht="20.7" customHeight="1" x14ac:dyDescent="0.75">
      <c r="B2589" s="100"/>
      <c r="C2589" s="101"/>
      <c r="D2589" s="102"/>
      <c r="E2589" s="103"/>
      <c r="F2589" s="104"/>
      <c r="G2589" s="105"/>
      <c r="H2589" s="106"/>
    </row>
    <row r="2590" spans="2:8" ht="20.7" customHeight="1" x14ac:dyDescent="0.75">
      <c r="B2590" s="100"/>
      <c r="C2590" s="101"/>
      <c r="D2590" s="102"/>
      <c r="E2590" s="103"/>
      <c r="F2590" s="104"/>
      <c r="G2590" s="105"/>
      <c r="H2590" s="106"/>
    </row>
    <row r="2591" spans="2:8" ht="20.7" customHeight="1" x14ac:dyDescent="0.75">
      <c r="B2591" s="100"/>
      <c r="C2591" s="101"/>
      <c r="D2591" s="102"/>
      <c r="E2591" s="103"/>
      <c r="F2591" s="104"/>
      <c r="G2591" s="105"/>
      <c r="H2591" s="106"/>
    </row>
    <row r="2592" spans="2:8" ht="20.7" customHeight="1" x14ac:dyDescent="0.75">
      <c r="B2592" s="100"/>
      <c r="C2592" s="101"/>
      <c r="D2592" s="102"/>
      <c r="E2592" s="103"/>
      <c r="F2592" s="104"/>
      <c r="G2592" s="105"/>
      <c r="H2592" s="106"/>
    </row>
    <row r="2593" spans="2:8" ht="20.7" customHeight="1" x14ac:dyDescent="0.75">
      <c r="B2593" s="100"/>
      <c r="C2593" s="101"/>
      <c r="D2593" s="102"/>
      <c r="E2593" s="103"/>
      <c r="F2593" s="104"/>
      <c r="G2593" s="105"/>
      <c r="H2593" s="106"/>
    </row>
    <row r="2594" spans="2:8" ht="20.7" customHeight="1" x14ac:dyDescent="0.75">
      <c r="B2594" s="100"/>
      <c r="C2594" s="101"/>
      <c r="D2594" s="102"/>
      <c r="E2594" s="103"/>
      <c r="F2594" s="104"/>
      <c r="G2594" s="105"/>
      <c r="H2594" s="106"/>
    </row>
    <row r="2595" spans="2:8" ht="20.7" customHeight="1" x14ac:dyDescent="0.75">
      <c r="B2595" s="100"/>
      <c r="C2595" s="101"/>
      <c r="D2595" s="102"/>
      <c r="E2595" s="103"/>
      <c r="F2595" s="104"/>
      <c r="G2595" s="105"/>
      <c r="H2595" s="106"/>
    </row>
    <row r="2596" spans="2:8" ht="20.7" customHeight="1" x14ac:dyDescent="0.75">
      <c r="B2596" s="100"/>
      <c r="C2596" s="101"/>
      <c r="D2596" s="102"/>
      <c r="E2596" s="103"/>
      <c r="F2596" s="104"/>
      <c r="G2596" s="105"/>
      <c r="H2596" s="106"/>
    </row>
    <row r="2597" spans="2:8" ht="20.7" customHeight="1" x14ac:dyDescent="0.75">
      <c r="B2597" s="100"/>
      <c r="C2597" s="101"/>
      <c r="D2597" s="102"/>
      <c r="E2597" s="103"/>
      <c r="F2597" s="104"/>
      <c r="G2597" s="105"/>
      <c r="H2597" s="106"/>
    </row>
    <row r="2598" spans="2:8" ht="20.7" customHeight="1" x14ac:dyDescent="0.75">
      <c r="B2598" s="100"/>
      <c r="C2598" s="101"/>
      <c r="D2598" s="102"/>
      <c r="E2598" s="103"/>
      <c r="F2598" s="104"/>
      <c r="G2598" s="105"/>
      <c r="H2598" s="106"/>
    </row>
    <row r="2599" spans="2:8" ht="20.7" customHeight="1" x14ac:dyDescent="0.75">
      <c r="B2599" s="100"/>
      <c r="C2599" s="101"/>
      <c r="D2599" s="102"/>
      <c r="E2599" s="103"/>
      <c r="F2599" s="104"/>
      <c r="G2599" s="105"/>
      <c r="H2599" s="106"/>
    </row>
    <row r="2600" spans="2:8" ht="20.7" customHeight="1" x14ac:dyDescent="0.75">
      <c r="B2600" s="100"/>
      <c r="C2600" s="101"/>
      <c r="D2600" s="102"/>
      <c r="E2600" s="103"/>
      <c r="F2600" s="104"/>
      <c r="G2600" s="105"/>
      <c r="H2600" s="106"/>
    </row>
    <row r="2601" spans="2:8" ht="20.7" customHeight="1" x14ac:dyDescent="0.75">
      <c r="B2601" s="100"/>
      <c r="C2601" s="101"/>
      <c r="D2601" s="102"/>
      <c r="E2601" s="103"/>
      <c r="F2601" s="104"/>
      <c r="G2601" s="105"/>
      <c r="H2601" s="106"/>
    </row>
    <row r="2602" spans="2:8" ht="20.7" customHeight="1" x14ac:dyDescent="0.75">
      <c r="B2602" s="100"/>
      <c r="C2602" s="101"/>
      <c r="D2602" s="102"/>
      <c r="E2602" s="103"/>
      <c r="F2602" s="104"/>
      <c r="G2602" s="105"/>
      <c r="H2602" s="106"/>
    </row>
    <row r="2603" spans="2:8" ht="20.7" customHeight="1" x14ac:dyDescent="0.75">
      <c r="B2603" s="100"/>
      <c r="C2603" s="101"/>
      <c r="D2603" s="102"/>
      <c r="E2603" s="103"/>
      <c r="F2603" s="104"/>
      <c r="G2603" s="105"/>
      <c r="H2603" s="106"/>
    </row>
    <row r="2604" spans="2:8" ht="20.7" customHeight="1" x14ac:dyDescent="0.75">
      <c r="B2604" s="100"/>
      <c r="C2604" s="101"/>
      <c r="D2604" s="102"/>
      <c r="E2604" s="103"/>
      <c r="F2604" s="104"/>
      <c r="G2604" s="105"/>
      <c r="H2604" s="106"/>
    </row>
    <row r="2605" spans="2:8" ht="20.7" customHeight="1" x14ac:dyDescent="0.75">
      <c r="B2605" s="100"/>
      <c r="C2605" s="101"/>
      <c r="D2605" s="102"/>
      <c r="E2605" s="103"/>
      <c r="F2605" s="104"/>
      <c r="G2605" s="105"/>
      <c r="H2605" s="106"/>
    </row>
    <row r="2606" spans="2:8" ht="20.7" customHeight="1" x14ac:dyDescent="0.75">
      <c r="B2606" s="100"/>
      <c r="C2606" s="101"/>
      <c r="D2606" s="102"/>
      <c r="E2606" s="103"/>
      <c r="F2606" s="104"/>
      <c r="G2606" s="105"/>
      <c r="H2606" s="106"/>
    </row>
    <row r="2607" spans="2:8" ht="20.7" customHeight="1" x14ac:dyDescent="0.75">
      <c r="B2607" s="100"/>
      <c r="C2607" s="101"/>
      <c r="D2607" s="102"/>
      <c r="E2607" s="103"/>
      <c r="F2607" s="104"/>
      <c r="G2607" s="105"/>
      <c r="H2607" s="106"/>
    </row>
    <row r="2608" spans="2:8" ht="20.7" customHeight="1" x14ac:dyDescent="0.75">
      <c r="B2608" s="100"/>
      <c r="C2608" s="101"/>
      <c r="D2608" s="102"/>
      <c r="E2608" s="103"/>
      <c r="F2608" s="104"/>
      <c r="G2608" s="105"/>
      <c r="H2608" s="106"/>
    </row>
    <row r="2609" spans="2:8" ht="20.7" customHeight="1" x14ac:dyDescent="0.75">
      <c r="B2609" s="100"/>
      <c r="C2609" s="101"/>
      <c r="D2609" s="102"/>
      <c r="E2609" s="103"/>
      <c r="F2609" s="104"/>
      <c r="G2609" s="105"/>
      <c r="H2609" s="106"/>
    </row>
    <row r="2610" spans="2:8" ht="20.7" customHeight="1" x14ac:dyDescent="0.75">
      <c r="B2610" s="100"/>
      <c r="C2610" s="101"/>
      <c r="D2610" s="102"/>
      <c r="E2610" s="103"/>
      <c r="F2610" s="104"/>
      <c r="G2610" s="105"/>
      <c r="H2610" s="106"/>
    </row>
    <row r="2611" spans="2:8" ht="20.7" customHeight="1" x14ac:dyDescent="0.75">
      <c r="B2611" s="100"/>
      <c r="C2611" s="101"/>
      <c r="D2611" s="102"/>
      <c r="E2611" s="103"/>
      <c r="F2611" s="104"/>
      <c r="G2611" s="105"/>
      <c r="H2611" s="106"/>
    </row>
    <row r="2612" spans="2:8" ht="20.7" customHeight="1" x14ac:dyDescent="0.75">
      <c r="B2612" s="100"/>
      <c r="C2612" s="101"/>
      <c r="D2612" s="102"/>
      <c r="E2612" s="103"/>
      <c r="F2612" s="104"/>
      <c r="G2612" s="105"/>
      <c r="H2612" s="106"/>
    </row>
    <row r="2613" spans="2:8" ht="20.7" customHeight="1" x14ac:dyDescent="0.75">
      <c r="B2613" s="100"/>
      <c r="C2613" s="101"/>
      <c r="D2613" s="102"/>
      <c r="E2613" s="103"/>
      <c r="F2613" s="104"/>
      <c r="G2613" s="105"/>
      <c r="H2613" s="106"/>
    </row>
    <row r="2614" spans="2:8" ht="20.7" customHeight="1" x14ac:dyDescent="0.75">
      <c r="B2614" s="100"/>
      <c r="C2614" s="101"/>
      <c r="D2614" s="102"/>
      <c r="E2614" s="103"/>
      <c r="F2614" s="104"/>
      <c r="G2614" s="105"/>
      <c r="H2614" s="106"/>
    </row>
    <row r="2615" spans="2:8" ht="20.7" customHeight="1" x14ac:dyDescent="0.75">
      <c r="B2615" s="100"/>
      <c r="C2615" s="101"/>
      <c r="D2615" s="102"/>
      <c r="E2615" s="103"/>
      <c r="F2615" s="104"/>
      <c r="G2615" s="105"/>
      <c r="H2615" s="106"/>
    </row>
    <row r="2616" spans="2:8" ht="20.7" customHeight="1" x14ac:dyDescent="0.75">
      <c r="B2616" s="100"/>
      <c r="C2616" s="101"/>
      <c r="D2616" s="102"/>
      <c r="E2616" s="103"/>
      <c r="F2616" s="104"/>
      <c r="G2616" s="105"/>
      <c r="H2616" s="106"/>
    </row>
    <row r="2617" spans="2:8" ht="20.7" customHeight="1" x14ac:dyDescent="0.75">
      <c r="B2617" s="100"/>
      <c r="C2617" s="101"/>
      <c r="D2617" s="102"/>
      <c r="E2617" s="103"/>
      <c r="F2617" s="104"/>
      <c r="G2617" s="105"/>
      <c r="H2617" s="106"/>
    </row>
    <row r="2618" spans="2:8" ht="20.7" customHeight="1" x14ac:dyDescent="0.75">
      <c r="B2618" s="100"/>
      <c r="C2618" s="101"/>
      <c r="D2618" s="102"/>
      <c r="E2618" s="103"/>
      <c r="F2618" s="104"/>
      <c r="G2618" s="105"/>
      <c r="H2618" s="106"/>
    </row>
    <row r="2619" spans="2:8" ht="20.7" customHeight="1" x14ac:dyDescent="0.75">
      <c r="B2619" s="100"/>
      <c r="C2619" s="101"/>
      <c r="D2619" s="102"/>
      <c r="E2619" s="103"/>
      <c r="F2619" s="104"/>
      <c r="G2619" s="105"/>
      <c r="H2619" s="106"/>
    </row>
    <row r="2620" spans="2:8" ht="20.7" customHeight="1" x14ac:dyDescent="0.75">
      <c r="B2620" s="100"/>
      <c r="C2620" s="101"/>
      <c r="D2620" s="102"/>
      <c r="E2620" s="103"/>
      <c r="F2620" s="104"/>
      <c r="G2620" s="105"/>
      <c r="H2620" s="106"/>
    </row>
    <row r="2621" spans="2:8" ht="20.7" customHeight="1" x14ac:dyDescent="0.75">
      <c r="B2621" s="100"/>
      <c r="C2621" s="101"/>
      <c r="D2621" s="102"/>
      <c r="E2621" s="103"/>
      <c r="F2621" s="104"/>
      <c r="G2621" s="105"/>
      <c r="H2621" s="106"/>
    </row>
    <row r="2622" spans="2:8" ht="20.7" customHeight="1" x14ac:dyDescent="0.75">
      <c r="B2622" s="100"/>
      <c r="C2622" s="101"/>
      <c r="D2622" s="102"/>
      <c r="E2622" s="103"/>
      <c r="F2622" s="104"/>
      <c r="G2622" s="105"/>
      <c r="H2622" s="106"/>
    </row>
    <row r="2623" spans="2:8" ht="20.7" customHeight="1" x14ac:dyDescent="0.75">
      <c r="B2623" s="100"/>
      <c r="C2623" s="101"/>
      <c r="D2623" s="102"/>
      <c r="E2623" s="103"/>
      <c r="F2623" s="104"/>
      <c r="G2623" s="105"/>
      <c r="H2623" s="106"/>
    </row>
    <row r="2624" spans="2:8" ht="20.7" customHeight="1" x14ac:dyDescent="0.75">
      <c r="B2624" s="100"/>
      <c r="C2624" s="101"/>
      <c r="D2624" s="102"/>
      <c r="E2624" s="103"/>
      <c r="F2624" s="104"/>
      <c r="G2624" s="105"/>
      <c r="H2624" s="106"/>
    </row>
    <row r="2625" spans="2:8" ht="20.7" customHeight="1" x14ac:dyDescent="0.75">
      <c r="B2625" s="100"/>
      <c r="C2625" s="101"/>
      <c r="D2625" s="102"/>
      <c r="E2625" s="103"/>
      <c r="F2625" s="104"/>
      <c r="G2625" s="105"/>
      <c r="H2625" s="106"/>
    </row>
    <row r="2626" spans="2:8" ht="20.7" customHeight="1" x14ac:dyDescent="0.75">
      <c r="B2626" s="100"/>
      <c r="C2626" s="101"/>
      <c r="D2626" s="102"/>
      <c r="E2626" s="103"/>
      <c r="F2626" s="104"/>
      <c r="G2626" s="105"/>
      <c r="H2626" s="106"/>
    </row>
    <row r="2627" spans="2:8" ht="20.7" customHeight="1" x14ac:dyDescent="0.75">
      <c r="B2627" s="100"/>
      <c r="C2627" s="101"/>
      <c r="D2627" s="102"/>
      <c r="E2627" s="103"/>
      <c r="F2627" s="104"/>
      <c r="G2627" s="105"/>
      <c r="H2627" s="106"/>
    </row>
    <row r="2628" spans="2:8" ht="20.7" customHeight="1" x14ac:dyDescent="0.75">
      <c r="B2628" s="100"/>
      <c r="C2628" s="101"/>
      <c r="D2628" s="102"/>
      <c r="E2628" s="103"/>
      <c r="F2628" s="104"/>
      <c r="G2628" s="105"/>
      <c r="H2628" s="106"/>
    </row>
    <row r="2629" spans="2:8" ht="20.7" customHeight="1" x14ac:dyDescent="0.75">
      <c r="B2629" s="100"/>
      <c r="C2629" s="101"/>
      <c r="D2629" s="102"/>
      <c r="E2629" s="103"/>
      <c r="F2629" s="104"/>
      <c r="G2629" s="105"/>
      <c r="H2629" s="106"/>
    </row>
    <row r="2630" spans="2:8" ht="20.7" customHeight="1" x14ac:dyDescent="0.75">
      <c r="B2630" s="100"/>
      <c r="C2630" s="101"/>
      <c r="D2630" s="102"/>
      <c r="E2630" s="103"/>
      <c r="F2630" s="104"/>
      <c r="G2630" s="105"/>
      <c r="H2630" s="106"/>
    </row>
    <row r="2631" spans="2:8" ht="20.7" customHeight="1" x14ac:dyDescent="0.75">
      <c r="B2631" s="100"/>
      <c r="C2631" s="101"/>
      <c r="D2631" s="102"/>
      <c r="E2631" s="103"/>
      <c r="F2631" s="104"/>
      <c r="G2631" s="105"/>
      <c r="H2631" s="106"/>
    </row>
    <row r="2632" spans="2:8" ht="20.7" customHeight="1" x14ac:dyDescent="0.75">
      <c r="B2632" s="100"/>
      <c r="C2632" s="101"/>
      <c r="D2632" s="102"/>
      <c r="E2632" s="103"/>
      <c r="F2632" s="104"/>
      <c r="G2632" s="105"/>
      <c r="H2632" s="106"/>
    </row>
    <row r="2633" spans="2:8" ht="20.7" customHeight="1" x14ac:dyDescent="0.75">
      <c r="B2633" s="100"/>
      <c r="C2633" s="101"/>
      <c r="D2633" s="102"/>
      <c r="E2633" s="103"/>
      <c r="F2633" s="104"/>
      <c r="G2633" s="105"/>
      <c r="H2633" s="106"/>
    </row>
    <row r="2634" spans="2:8" ht="20.7" customHeight="1" x14ac:dyDescent="0.75">
      <c r="B2634" s="100"/>
      <c r="C2634" s="101"/>
      <c r="D2634" s="102"/>
      <c r="E2634" s="103"/>
      <c r="F2634" s="104"/>
      <c r="G2634" s="105"/>
      <c r="H2634" s="106"/>
    </row>
    <row r="2635" spans="2:8" ht="20.7" customHeight="1" x14ac:dyDescent="0.75">
      <c r="B2635" s="100"/>
      <c r="C2635" s="101"/>
      <c r="D2635" s="102"/>
      <c r="E2635" s="103"/>
      <c r="F2635" s="104"/>
      <c r="G2635" s="105"/>
      <c r="H2635" s="106"/>
    </row>
    <row r="2636" spans="2:8" ht="20.7" customHeight="1" x14ac:dyDescent="0.75">
      <c r="B2636" s="100"/>
      <c r="C2636" s="101"/>
      <c r="D2636" s="102"/>
      <c r="E2636" s="103"/>
      <c r="F2636" s="104"/>
      <c r="G2636" s="105"/>
      <c r="H2636" s="106"/>
    </row>
    <row r="2637" spans="2:8" ht="20.7" customHeight="1" x14ac:dyDescent="0.75">
      <c r="B2637" s="100"/>
      <c r="C2637" s="101"/>
      <c r="D2637" s="102"/>
      <c r="E2637" s="103"/>
      <c r="F2637" s="104"/>
      <c r="G2637" s="105"/>
      <c r="H2637" s="106"/>
    </row>
    <row r="2638" spans="2:8" ht="20.7" customHeight="1" x14ac:dyDescent="0.75">
      <c r="B2638" s="100"/>
      <c r="C2638" s="101"/>
      <c r="D2638" s="102"/>
      <c r="E2638" s="103"/>
      <c r="F2638" s="104"/>
      <c r="G2638" s="105"/>
      <c r="H2638" s="106"/>
    </row>
    <row r="2639" spans="2:8" ht="20.7" customHeight="1" x14ac:dyDescent="0.75">
      <c r="B2639" s="100"/>
      <c r="C2639" s="101"/>
      <c r="D2639" s="102"/>
      <c r="E2639" s="103"/>
      <c r="F2639" s="104"/>
      <c r="G2639" s="105"/>
      <c r="H2639" s="106"/>
    </row>
    <row r="2640" spans="2:8" ht="20.7" customHeight="1" x14ac:dyDescent="0.75">
      <c r="B2640" s="100"/>
      <c r="C2640" s="101"/>
      <c r="D2640" s="102"/>
      <c r="E2640" s="103"/>
      <c r="F2640" s="104"/>
      <c r="G2640" s="105"/>
      <c r="H2640" s="106"/>
    </row>
    <row r="2641" spans="2:8" ht="20.7" customHeight="1" x14ac:dyDescent="0.75">
      <c r="B2641" s="100"/>
      <c r="C2641" s="101"/>
      <c r="D2641" s="102"/>
      <c r="E2641" s="103"/>
      <c r="F2641" s="104"/>
      <c r="G2641" s="105"/>
      <c r="H2641" s="106"/>
    </row>
    <row r="2642" spans="2:8" ht="20.7" customHeight="1" x14ac:dyDescent="0.75">
      <c r="B2642" s="100"/>
      <c r="C2642" s="101"/>
      <c r="D2642" s="102"/>
      <c r="E2642" s="103"/>
      <c r="F2642" s="104"/>
      <c r="G2642" s="105"/>
      <c r="H2642" s="106"/>
    </row>
    <row r="2643" spans="2:8" ht="20.7" customHeight="1" x14ac:dyDescent="0.75">
      <c r="B2643" s="100"/>
      <c r="C2643" s="101"/>
      <c r="D2643" s="102"/>
      <c r="E2643" s="103"/>
      <c r="F2643" s="104"/>
      <c r="G2643" s="105"/>
      <c r="H2643" s="106"/>
    </row>
    <row r="2644" spans="2:8" ht="20.7" customHeight="1" x14ac:dyDescent="0.75">
      <c r="B2644" s="100"/>
      <c r="C2644" s="101"/>
      <c r="D2644" s="102"/>
      <c r="E2644" s="103"/>
      <c r="F2644" s="104"/>
      <c r="G2644" s="105"/>
      <c r="H2644" s="106"/>
    </row>
    <row r="2645" spans="2:8" ht="20.7" customHeight="1" x14ac:dyDescent="0.75">
      <c r="B2645" s="100"/>
      <c r="C2645" s="101"/>
      <c r="D2645" s="102"/>
      <c r="E2645" s="103"/>
      <c r="F2645" s="104"/>
      <c r="G2645" s="105"/>
      <c r="H2645" s="106"/>
    </row>
    <row r="2646" spans="2:8" ht="20.7" customHeight="1" x14ac:dyDescent="0.75">
      <c r="B2646" s="100"/>
      <c r="C2646" s="101"/>
      <c r="D2646" s="102"/>
      <c r="E2646" s="103"/>
      <c r="F2646" s="104"/>
      <c r="G2646" s="105"/>
      <c r="H2646" s="106"/>
    </row>
    <row r="2647" spans="2:8" ht="20.7" customHeight="1" x14ac:dyDescent="0.75">
      <c r="B2647" s="100"/>
      <c r="C2647" s="101"/>
      <c r="D2647" s="102"/>
      <c r="E2647" s="103"/>
      <c r="F2647" s="104"/>
      <c r="G2647" s="105"/>
      <c r="H2647" s="106"/>
    </row>
    <row r="2648" spans="2:8" ht="20.7" customHeight="1" x14ac:dyDescent="0.75">
      <c r="B2648" s="100"/>
      <c r="C2648" s="101"/>
      <c r="D2648" s="102"/>
      <c r="E2648" s="103"/>
      <c r="F2648" s="104"/>
      <c r="G2648" s="105"/>
      <c r="H2648" s="106"/>
    </row>
    <row r="2649" spans="2:8" ht="20.7" customHeight="1" x14ac:dyDescent="0.75">
      <c r="B2649" s="100"/>
      <c r="C2649" s="101"/>
      <c r="D2649" s="102"/>
      <c r="E2649" s="103"/>
      <c r="F2649" s="104"/>
      <c r="G2649" s="105"/>
      <c r="H2649" s="106"/>
    </row>
    <row r="2650" spans="2:8" ht="20.7" customHeight="1" x14ac:dyDescent="0.75">
      <c r="B2650" s="100"/>
      <c r="C2650" s="101"/>
      <c r="D2650" s="102"/>
      <c r="E2650" s="103"/>
      <c r="F2650" s="104"/>
      <c r="G2650" s="105"/>
      <c r="H2650" s="106"/>
    </row>
    <row r="2651" spans="2:8" ht="20.7" customHeight="1" x14ac:dyDescent="0.75">
      <c r="B2651" s="100"/>
      <c r="C2651" s="101"/>
      <c r="D2651" s="102"/>
      <c r="E2651" s="103"/>
      <c r="F2651" s="104"/>
      <c r="G2651" s="105"/>
      <c r="H2651" s="106"/>
    </row>
    <row r="2652" spans="2:8" ht="20.7" customHeight="1" x14ac:dyDescent="0.75">
      <c r="B2652" s="100"/>
      <c r="C2652" s="101"/>
      <c r="D2652" s="102"/>
      <c r="E2652" s="103"/>
      <c r="F2652" s="104"/>
      <c r="G2652" s="105"/>
      <c r="H2652" s="106"/>
    </row>
    <row r="2653" spans="2:8" ht="20.7" customHeight="1" x14ac:dyDescent="0.75">
      <c r="B2653" s="100"/>
      <c r="C2653" s="101"/>
      <c r="D2653" s="102"/>
      <c r="E2653" s="103"/>
      <c r="F2653" s="104"/>
      <c r="G2653" s="105"/>
      <c r="H2653" s="106"/>
    </row>
    <row r="2654" spans="2:8" ht="20.7" customHeight="1" x14ac:dyDescent="0.75">
      <c r="B2654" s="100"/>
      <c r="C2654" s="101"/>
      <c r="D2654" s="102"/>
      <c r="E2654" s="103"/>
      <c r="F2654" s="104"/>
      <c r="G2654" s="105"/>
      <c r="H2654" s="106"/>
    </row>
    <row r="2655" spans="2:8" ht="20.7" customHeight="1" x14ac:dyDescent="0.75">
      <c r="B2655" s="100"/>
      <c r="C2655" s="101"/>
      <c r="D2655" s="102"/>
      <c r="E2655" s="103"/>
      <c r="F2655" s="104"/>
      <c r="G2655" s="105"/>
      <c r="H2655" s="106"/>
    </row>
    <row r="2656" spans="2:8" ht="20.7" customHeight="1" x14ac:dyDescent="0.75">
      <c r="B2656" s="100"/>
      <c r="C2656" s="101"/>
      <c r="D2656" s="102"/>
      <c r="E2656" s="103"/>
      <c r="F2656" s="104"/>
      <c r="G2656" s="105"/>
      <c r="H2656" s="106"/>
    </row>
    <row r="2657" spans="2:8" ht="20.7" customHeight="1" x14ac:dyDescent="0.75">
      <c r="B2657" s="100"/>
      <c r="C2657" s="101"/>
      <c r="D2657" s="102"/>
      <c r="E2657" s="103"/>
      <c r="F2657" s="104"/>
      <c r="G2657" s="105"/>
      <c r="H2657" s="106"/>
    </row>
    <row r="2658" spans="2:8" ht="20.7" customHeight="1" x14ac:dyDescent="0.75">
      <c r="B2658" s="100"/>
      <c r="C2658" s="101"/>
      <c r="D2658" s="102"/>
      <c r="E2658" s="103"/>
      <c r="F2658" s="104"/>
      <c r="G2658" s="105"/>
      <c r="H2658" s="106"/>
    </row>
    <row r="2659" spans="2:8" ht="20.7" customHeight="1" x14ac:dyDescent="0.75">
      <c r="B2659" s="100"/>
      <c r="C2659" s="101"/>
      <c r="D2659" s="102"/>
      <c r="E2659" s="103"/>
      <c r="F2659" s="104"/>
      <c r="G2659" s="105"/>
      <c r="H2659" s="106"/>
    </row>
    <row r="2660" spans="2:8" ht="20.7" customHeight="1" x14ac:dyDescent="0.75">
      <c r="B2660" s="100"/>
      <c r="C2660" s="101"/>
      <c r="D2660" s="102"/>
      <c r="E2660" s="103"/>
      <c r="F2660" s="104"/>
      <c r="G2660" s="105"/>
      <c r="H2660" s="106"/>
    </row>
    <row r="2661" spans="2:8" ht="20.7" customHeight="1" x14ac:dyDescent="0.75">
      <c r="B2661" s="100"/>
      <c r="C2661" s="101"/>
      <c r="D2661" s="102"/>
      <c r="E2661" s="103"/>
      <c r="F2661" s="104"/>
      <c r="G2661" s="105"/>
      <c r="H2661" s="106"/>
    </row>
    <row r="2662" spans="2:8" ht="20.7" customHeight="1" x14ac:dyDescent="0.75">
      <c r="B2662" s="100"/>
      <c r="C2662" s="101"/>
      <c r="D2662" s="102"/>
      <c r="E2662" s="103"/>
      <c r="F2662" s="104"/>
      <c r="G2662" s="105"/>
      <c r="H2662" s="106"/>
    </row>
    <row r="2663" spans="2:8" ht="20.7" customHeight="1" x14ac:dyDescent="0.75">
      <c r="B2663" s="100"/>
      <c r="C2663" s="101"/>
      <c r="D2663" s="102"/>
      <c r="E2663" s="103"/>
      <c r="F2663" s="104"/>
      <c r="G2663" s="105"/>
      <c r="H2663" s="106"/>
    </row>
    <row r="2664" spans="2:8" ht="20.7" customHeight="1" x14ac:dyDescent="0.75">
      <c r="B2664" s="100"/>
      <c r="C2664" s="101"/>
      <c r="D2664" s="102"/>
      <c r="E2664" s="103"/>
      <c r="F2664" s="104"/>
      <c r="G2664" s="105"/>
      <c r="H2664" s="106"/>
    </row>
    <row r="2665" spans="2:8" ht="20.7" customHeight="1" x14ac:dyDescent="0.75">
      <c r="B2665" s="100"/>
      <c r="C2665" s="101"/>
      <c r="D2665" s="102"/>
      <c r="E2665" s="103"/>
      <c r="F2665" s="104"/>
      <c r="G2665" s="105"/>
      <c r="H2665" s="106"/>
    </row>
    <row r="2666" spans="2:8" ht="20.7" customHeight="1" x14ac:dyDescent="0.75">
      <c r="B2666" s="100"/>
      <c r="C2666" s="101"/>
      <c r="D2666" s="102"/>
      <c r="E2666" s="103"/>
      <c r="F2666" s="104"/>
      <c r="G2666" s="105"/>
      <c r="H2666" s="106"/>
    </row>
    <row r="2667" spans="2:8" ht="20.7" customHeight="1" x14ac:dyDescent="0.75">
      <c r="B2667" s="100"/>
      <c r="C2667" s="101"/>
      <c r="D2667" s="102"/>
      <c r="E2667" s="103"/>
      <c r="F2667" s="104"/>
      <c r="G2667" s="105"/>
      <c r="H2667" s="106"/>
    </row>
    <row r="2668" spans="2:8" ht="20.7" customHeight="1" x14ac:dyDescent="0.75">
      <c r="B2668" s="100"/>
      <c r="C2668" s="101"/>
      <c r="D2668" s="102"/>
      <c r="E2668" s="103"/>
      <c r="F2668" s="104"/>
      <c r="G2668" s="105"/>
      <c r="H2668" s="106"/>
    </row>
    <row r="2669" spans="2:8" ht="20.7" customHeight="1" x14ac:dyDescent="0.75">
      <c r="B2669" s="100"/>
      <c r="C2669" s="101"/>
      <c r="D2669" s="102"/>
      <c r="E2669" s="103"/>
      <c r="F2669" s="104"/>
      <c r="G2669" s="105"/>
      <c r="H2669" s="106"/>
    </row>
    <row r="2670" spans="2:8" ht="20.7" customHeight="1" x14ac:dyDescent="0.75">
      <c r="B2670" s="100"/>
      <c r="C2670" s="101"/>
      <c r="D2670" s="102"/>
      <c r="E2670" s="103"/>
      <c r="F2670" s="104"/>
      <c r="G2670" s="105"/>
      <c r="H2670" s="106"/>
    </row>
    <row r="2671" spans="2:8" ht="20.7" customHeight="1" x14ac:dyDescent="0.75">
      <c r="B2671" s="100"/>
      <c r="C2671" s="101"/>
      <c r="D2671" s="102"/>
      <c r="E2671" s="103"/>
      <c r="F2671" s="104"/>
      <c r="G2671" s="105"/>
      <c r="H2671" s="106"/>
    </row>
    <row r="2672" spans="2:8" ht="20.7" customHeight="1" x14ac:dyDescent="0.75">
      <c r="B2672" s="100"/>
      <c r="C2672" s="101"/>
      <c r="D2672" s="102"/>
      <c r="E2672" s="103"/>
      <c r="F2672" s="104"/>
      <c r="G2672" s="105"/>
      <c r="H2672" s="106"/>
    </row>
    <row r="2673" spans="2:8" ht="20.7" customHeight="1" x14ac:dyDescent="0.75">
      <c r="B2673" s="100"/>
      <c r="C2673" s="101"/>
      <c r="D2673" s="102"/>
      <c r="E2673" s="103"/>
      <c r="F2673" s="104"/>
      <c r="G2673" s="105"/>
      <c r="H2673" s="106"/>
    </row>
    <row r="2674" spans="2:8" ht="20.7" customHeight="1" x14ac:dyDescent="0.75">
      <c r="B2674" s="100"/>
      <c r="C2674" s="101"/>
      <c r="D2674" s="102"/>
      <c r="E2674" s="103"/>
      <c r="F2674" s="104"/>
      <c r="G2674" s="105"/>
      <c r="H2674" s="106"/>
    </row>
    <row r="2675" spans="2:8" ht="20.7" customHeight="1" x14ac:dyDescent="0.75">
      <c r="B2675" s="100"/>
      <c r="C2675" s="101"/>
      <c r="D2675" s="102"/>
      <c r="E2675" s="103"/>
      <c r="F2675" s="104"/>
      <c r="G2675" s="105"/>
      <c r="H2675" s="106"/>
    </row>
    <row r="2676" spans="2:8" ht="20.7" customHeight="1" x14ac:dyDescent="0.75">
      <c r="B2676" s="100"/>
      <c r="C2676" s="101"/>
      <c r="D2676" s="102"/>
      <c r="E2676" s="103"/>
      <c r="F2676" s="104"/>
      <c r="G2676" s="105"/>
      <c r="H2676" s="106"/>
    </row>
    <row r="2677" spans="2:8" ht="20.7" customHeight="1" x14ac:dyDescent="0.75">
      <c r="B2677" s="100"/>
      <c r="C2677" s="101"/>
      <c r="D2677" s="102"/>
      <c r="E2677" s="103"/>
      <c r="F2677" s="104"/>
      <c r="G2677" s="105"/>
      <c r="H2677" s="106"/>
    </row>
    <row r="2678" spans="2:8" ht="20.7" customHeight="1" x14ac:dyDescent="0.75">
      <c r="B2678" s="100"/>
      <c r="C2678" s="101"/>
      <c r="D2678" s="102"/>
      <c r="E2678" s="103"/>
      <c r="F2678" s="104"/>
      <c r="G2678" s="105"/>
      <c r="H2678" s="106"/>
    </row>
    <row r="2679" spans="2:8" ht="20.7" customHeight="1" x14ac:dyDescent="0.75">
      <c r="B2679" s="100"/>
      <c r="C2679" s="101"/>
      <c r="D2679" s="102"/>
      <c r="E2679" s="103"/>
      <c r="F2679" s="104"/>
      <c r="G2679" s="105"/>
      <c r="H2679" s="106"/>
    </row>
    <row r="2680" spans="2:8" ht="20.7" customHeight="1" x14ac:dyDescent="0.75">
      <c r="B2680" s="100"/>
      <c r="C2680" s="101"/>
      <c r="D2680" s="102"/>
      <c r="E2680" s="103"/>
      <c r="F2680" s="104"/>
      <c r="G2680" s="105"/>
      <c r="H2680" s="106"/>
    </row>
    <row r="2681" spans="2:8" ht="20.7" customHeight="1" x14ac:dyDescent="0.75">
      <c r="B2681" s="100"/>
      <c r="C2681" s="101"/>
      <c r="D2681" s="102"/>
      <c r="E2681" s="103"/>
      <c r="F2681" s="104"/>
      <c r="G2681" s="105"/>
      <c r="H2681" s="106"/>
    </row>
    <row r="2682" spans="2:8" ht="20.7" customHeight="1" x14ac:dyDescent="0.75">
      <c r="B2682" s="100"/>
      <c r="C2682" s="101"/>
      <c r="D2682" s="102"/>
      <c r="E2682" s="103"/>
      <c r="F2682" s="104"/>
      <c r="G2682" s="105"/>
      <c r="H2682" s="106"/>
    </row>
    <row r="2683" spans="2:8" ht="20.7" customHeight="1" x14ac:dyDescent="0.75">
      <c r="B2683" s="100"/>
      <c r="C2683" s="101"/>
      <c r="D2683" s="102"/>
      <c r="E2683" s="103"/>
      <c r="F2683" s="104"/>
      <c r="G2683" s="105"/>
      <c r="H2683" s="106"/>
    </row>
    <row r="2684" spans="2:8" ht="20.7" customHeight="1" x14ac:dyDescent="0.75">
      <c r="B2684" s="100"/>
      <c r="C2684" s="101"/>
      <c r="D2684" s="102"/>
      <c r="E2684" s="103"/>
      <c r="F2684" s="104"/>
      <c r="G2684" s="105"/>
      <c r="H2684" s="106"/>
    </row>
    <row r="2685" spans="2:8" ht="20.7" customHeight="1" x14ac:dyDescent="0.75">
      <c r="B2685" s="100"/>
      <c r="C2685" s="101"/>
      <c r="D2685" s="102"/>
      <c r="E2685" s="103"/>
      <c r="F2685" s="104"/>
      <c r="G2685" s="105"/>
      <c r="H2685" s="106"/>
    </row>
    <row r="2686" spans="2:8" ht="20.7" customHeight="1" x14ac:dyDescent="0.75">
      <c r="B2686" s="100"/>
      <c r="C2686" s="101"/>
      <c r="D2686" s="102"/>
      <c r="E2686" s="103"/>
      <c r="F2686" s="104"/>
      <c r="G2686" s="105"/>
      <c r="H2686" s="106"/>
    </row>
    <row r="2687" spans="2:8" ht="20.7" customHeight="1" x14ac:dyDescent="0.75">
      <c r="B2687" s="100"/>
      <c r="C2687" s="101"/>
      <c r="D2687" s="102"/>
      <c r="E2687" s="103"/>
      <c r="F2687" s="104"/>
      <c r="G2687" s="105"/>
      <c r="H2687" s="106"/>
    </row>
    <row r="2688" spans="2:8" ht="20.7" customHeight="1" x14ac:dyDescent="0.75">
      <c r="B2688" s="100"/>
      <c r="C2688" s="101"/>
      <c r="D2688" s="102"/>
      <c r="E2688" s="103"/>
      <c r="F2688" s="104"/>
      <c r="G2688" s="105"/>
      <c r="H2688" s="106"/>
    </row>
    <row r="2689" spans="2:8" ht="20.7" customHeight="1" x14ac:dyDescent="0.75">
      <c r="B2689" s="100"/>
      <c r="C2689" s="101"/>
      <c r="D2689" s="102"/>
      <c r="E2689" s="103"/>
      <c r="F2689" s="104"/>
      <c r="G2689" s="105"/>
      <c r="H2689" s="106"/>
    </row>
    <row r="2690" spans="2:8" ht="20.7" customHeight="1" x14ac:dyDescent="0.75">
      <c r="B2690" s="100"/>
      <c r="C2690" s="101"/>
      <c r="D2690" s="102"/>
      <c r="E2690" s="103"/>
      <c r="F2690" s="104"/>
      <c r="G2690" s="105"/>
      <c r="H2690" s="106"/>
    </row>
    <row r="2691" spans="2:8" ht="20.7" customHeight="1" x14ac:dyDescent="0.75">
      <c r="B2691" s="100"/>
      <c r="C2691" s="101"/>
      <c r="D2691" s="102"/>
      <c r="E2691" s="103"/>
      <c r="F2691" s="104"/>
      <c r="G2691" s="105"/>
      <c r="H2691" s="106"/>
    </row>
    <row r="2692" spans="2:8" ht="20.7" customHeight="1" x14ac:dyDescent="0.75">
      <c r="B2692" s="100"/>
      <c r="C2692" s="101"/>
      <c r="D2692" s="102"/>
      <c r="E2692" s="103"/>
      <c r="F2692" s="104"/>
      <c r="G2692" s="105"/>
      <c r="H2692" s="106"/>
    </row>
    <row r="2693" spans="2:8" ht="20.7" customHeight="1" x14ac:dyDescent="0.75">
      <c r="B2693" s="100"/>
      <c r="C2693" s="101"/>
      <c r="D2693" s="102"/>
      <c r="E2693" s="103"/>
      <c r="F2693" s="104"/>
      <c r="G2693" s="105"/>
      <c r="H2693" s="106"/>
    </row>
    <row r="2694" spans="2:8" ht="20.7" customHeight="1" x14ac:dyDescent="0.75">
      <c r="B2694" s="100"/>
      <c r="C2694" s="101"/>
      <c r="D2694" s="102"/>
      <c r="E2694" s="103"/>
      <c r="F2694" s="104"/>
      <c r="G2694" s="105"/>
      <c r="H2694" s="106"/>
    </row>
    <row r="2695" spans="2:8" ht="20.7" customHeight="1" x14ac:dyDescent="0.75">
      <c r="B2695" s="100"/>
      <c r="C2695" s="101"/>
      <c r="D2695" s="102"/>
      <c r="E2695" s="103"/>
      <c r="F2695" s="104"/>
      <c r="G2695" s="105"/>
      <c r="H2695" s="106"/>
    </row>
    <row r="2696" spans="2:8" ht="20.7" customHeight="1" x14ac:dyDescent="0.75">
      <c r="B2696" s="100"/>
      <c r="C2696" s="101"/>
      <c r="D2696" s="102"/>
      <c r="E2696" s="103"/>
      <c r="F2696" s="104"/>
      <c r="G2696" s="105"/>
      <c r="H2696" s="106"/>
    </row>
    <row r="2697" spans="2:8" ht="20.7" customHeight="1" x14ac:dyDescent="0.75">
      <c r="B2697" s="100"/>
      <c r="C2697" s="101"/>
      <c r="D2697" s="102"/>
      <c r="E2697" s="103"/>
      <c r="F2697" s="104"/>
      <c r="G2697" s="105"/>
      <c r="H2697" s="106"/>
    </row>
    <row r="2698" spans="2:8" ht="20.7" customHeight="1" x14ac:dyDescent="0.75">
      <c r="B2698" s="100"/>
      <c r="C2698" s="101"/>
      <c r="D2698" s="102"/>
      <c r="E2698" s="103"/>
      <c r="F2698" s="104"/>
      <c r="G2698" s="105"/>
      <c r="H2698" s="106"/>
    </row>
    <row r="2699" spans="2:8" ht="20.7" customHeight="1" x14ac:dyDescent="0.75">
      <c r="B2699" s="100"/>
      <c r="C2699" s="101"/>
      <c r="D2699" s="102"/>
      <c r="E2699" s="103"/>
      <c r="F2699" s="104"/>
      <c r="G2699" s="105"/>
      <c r="H2699" s="106"/>
    </row>
    <row r="2700" spans="2:8" ht="20.7" customHeight="1" x14ac:dyDescent="0.75">
      <c r="B2700" s="100"/>
      <c r="C2700" s="101"/>
      <c r="D2700" s="102"/>
      <c r="E2700" s="103"/>
      <c r="F2700" s="104"/>
      <c r="G2700" s="105"/>
      <c r="H2700" s="106"/>
    </row>
    <row r="2701" spans="2:8" ht="20.7" customHeight="1" x14ac:dyDescent="0.75">
      <c r="B2701" s="100"/>
      <c r="C2701" s="101"/>
      <c r="D2701" s="102"/>
      <c r="E2701" s="103"/>
      <c r="F2701" s="104"/>
      <c r="G2701" s="105"/>
      <c r="H2701" s="106"/>
    </row>
    <row r="2702" spans="2:8" ht="20.7" customHeight="1" x14ac:dyDescent="0.75">
      <c r="B2702" s="100"/>
      <c r="C2702" s="101"/>
      <c r="D2702" s="102"/>
      <c r="E2702" s="103"/>
      <c r="F2702" s="104"/>
      <c r="G2702" s="105"/>
      <c r="H2702" s="106"/>
    </row>
    <row r="2703" spans="2:8" ht="20.7" customHeight="1" x14ac:dyDescent="0.75">
      <c r="B2703" s="100"/>
      <c r="C2703" s="101"/>
      <c r="D2703" s="102"/>
      <c r="E2703" s="103"/>
      <c r="F2703" s="104"/>
      <c r="G2703" s="105"/>
      <c r="H2703" s="106"/>
    </row>
    <row r="2704" spans="2:8" ht="20.7" customHeight="1" x14ac:dyDescent="0.75">
      <c r="B2704" s="100"/>
      <c r="C2704" s="101"/>
      <c r="D2704" s="102"/>
      <c r="E2704" s="103"/>
      <c r="F2704" s="104"/>
      <c r="G2704" s="105"/>
      <c r="H2704" s="106"/>
    </row>
    <row r="2705" spans="2:8" ht="20.7" customHeight="1" x14ac:dyDescent="0.75">
      <c r="B2705" s="100"/>
      <c r="C2705" s="101"/>
      <c r="D2705" s="102"/>
      <c r="E2705" s="103"/>
      <c r="F2705" s="104"/>
      <c r="G2705" s="105"/>
      <c r="H2705" s="106"/>
    </row>
    <row r="2706" spans="2:8" ht="20.7" customHeight="1" x14ac:dyDescent="0.75">
      <c r="B2706" s="100"/>
      <c r="C2706" s="101"/>
      <c r="D2706" s="102"/>
      <c r="E2706" s="103"/>
      <c r="F2706" s="104"/>
      <c r="G2706" s="105"/>
      <c r="H2706" s="106"/>
    </row>
    <row r="2707" spans="2:8" ht="20.7" customHeight="1" x14ac:dyDescent="0.75">
      <c r="B2707" s="100"/>
      <c r="C2707" s="101"/>
      <c r="D2707" s="102"/>
      <c r="E2707" s="103"/>
      <c r="F2707" s="104"/>
      <c r="G2707" s="105"/>
      <c r="H2707" s="106"/>
    </row>
    <row r="2708" spans="2:8" ht="20.7" customHeight="1" x14ac:dyDescent="0.75">
      <c r="B2708" s="100"/>
      <c r="C2708" s="101"/>
      <c r="D2708" s="102"/>
      <c r="E2708" s="103"/>
      <c r="F2708" s="104"/>
      <c r="G2708" s="105"/>
      <c r="H2708" s="106"/>
    </row>
    <row r="2709" spans="2:8" ht="20.7" customHeight="1" x14ac:dyDescent="0.75">
      <c r="B2709" s="100"/>
      <c r="C2709" s="101"/>
      <c r="D2709" s="102"/>
      <c r="E2709" s="103"/>
      <c r="F2709" s="104"/>
      <c r="G2709" s="105"/>
      <c r="H2709" s="106"/>
    </row>
    <row r="2710" spans="2:8" ht="20.7" customHeight="1" x14ac:dyDescent="0.75">
      <c r="B2710" s="100"/>
      <c r="C2710" s="101"/>
      <c r="D2710" s="102"/>
      <c r="E2710" s="103"/>
      <c r="F2710" s="104"/>
      <c r="G2710" s="105"/>
      <c r="H2710" s="106"/>
    </row>
    <row r="2711" spans="2:8" ht="20.7" customHeight="1" x14ac:dyDescent="0.75">
      <c r="B2711" s="100"/>
      <c r="C2711" s="101"/>
      <c r="D2711" s="102"/>
      <c r="E2711" s="103"/>
      <c r="F2711" s="104"/>
      <c r="G2711" s="105"/>
      <c r="H2711" s="106"/>
    </row>
    <row r="2712" spans="2:8" ht="20.7" customHeight="1" x14ac:dyDescent="0.75">
      <c r="B2712" s="100"/>
      <c r="C2712" s="101"/>
      <c r="D2712" s="102"/>
      <c r="E2712" s="103"/>
      <c r="F2712" s="104"/>
      <c r="G2712" s="105"/>
      <c r="H2712" s="106"/>
    </row>
    <row r="2713" spans="2:8" ht="20.7" customHeight="1" x14ac:dyDescent="0.75">
      <c r="B2713" s="100"/>
      <c r="C2713" s="101"/>
      <c r="D2713" s="102"/>
      <c r="E2713" s="103"/>
      <c r="F2713" s="104"/>
      <c r="G2713" s="105"/>
      <c r="H2713" s="106"/>
    </row>
    <row r="2714" spans="2:8" ht="20.7" customHeight="1" x14ac:dyDescent="0.75">
      <c r="B2714" s="100"/>
      <c r="C2714" s="101"/>
      <c r="D2714" s="102"/>
      <c r="E2714" s="103"/>
      <c r="F2714" s="104"/>
      <c r="G2714" s="105"/>
      <c r="H2714" s="106"/>
    </row>
    <row r="2715" spans="2:8" ht="20.7" customHeight="1" x14ac:dyDescent="0.75">
      <c r="B2715" s="100"/>
      <c r="C2715" s="101"/>
      <c r="D2715" s="102"/>
      <c r="E2715" s="103"/>
      <c r="F2715" s="104"/>
      <c r="G2715" s="105"/>
      <c r="H2715" s="106"/>
    </row>
    <row r="2716" spans="2:8" ht="20.7" customHeight="1" x14ac:dyDescent="0.75">
      <c r="B2716" s="100"/>
      <c r="C2716" s="101"/>
      <c r="D2716" s="102"/>
      <c r="E2716" s="103"/>
      <c r="F2716" s="104"/>
      <c r="G2716" s="105"/>
      <c r="H2716" s="106"/>
    </row>
    <row r="2717" spans="2:8" ht="20.7" customHeight="1" x14ac:dyDescent="0.75">
      <c r="B2717" s="100"/>
      <c r="C2717" s="101"/>
      <c r="D2717" s="102"/>
      <c r="E2717" s="103"/>
      <c r="F2717" s="104"/>
      <c r="G2717" s="105"/>
      <c r="H2717" s="106"/>
    </row>
    <row r="2718" spans="2:8" ht="20.7" customHeight="1" x14ac:dyDescent="0.75">
      <c r="B2718" s="100"/>
      <c r="C2718" s="101"/>
      <c r="D2718" s="102"/>
      <c r="E2718" s="103"/>
      <c r="F2718" s="104"/>
      <c r="G2718" s="105"/>
      <c r="H2718" s="106"/>
    </row>
    <row r="2719" spans="2:8" ht="20.7" customHeight="1" x14ac:dyDescent="0.75">
      <c r="B2719" s="100"/>
      <c r="C2719" s="101"/>
      <c r="D2719" s="102"/>
      <c r="E2719" s="103"/>
      <c r="F2719" s="104"/>
      <c r="G2719" s="105"/>
      <c r="H2719" s="106"/>
    </row>
    <row r="2720" spans="2:8" ht="20.7" customHeight="1" x14ac:dyDescent="0.75">
      <c r="B2720" s="100"/>
      <c r="C2720" s="101"/>
      <c r="D2720" s="102"/>
      <c r="E2720" s="103"/>
      <c r="F2720" s="104"/>
      <c r="G2720" s="105"/>
      <c r="H2720" s="106"/>
    </row>
    <row r="2721" spans="2:8" ht="20.7" customHeight="1" x14ac:dyDescent="0.75">
      <c r="B2721" s="100"/>
      <c r="C2721" s="101"/>
      <c r="D2721" s="102"/>
      <c r="E2721" s="103"/>
      <c r="F2721" s="104"/>
      <c r="G2721" s="105"/>
      <c r="H2721" s="106"/>
    </row>
    <row r="2722" spans="2:8" ht="20.7" customHeight="1" x14ac:dyDescent="0.75">
      <c r="B2722" s="100"/>
      <c r="C2722" s="101"/>
      <c r="D2722" s="102"/>
      <c r="E2722" s="103"/>
      <c r="F2722" s="104"/>
      <c r="G2722" s="105"/>
      <c r="H2722" s="106"/>
    </row>
    <row r="2723" spans="2:8" ht="20.7" customHeight="1" x14ac:dyDescent="0.75">
      <c r="B2723" s="100"/>
      <c r="C2723" s="101"/>
      <c r="D2723" s="102"/>
      <c r="E2723" s="103"/>
      <c r="F2723" s="104"/>
      <c r="G2723" s="105"/>
      <c r="H2723" s="106"/>
    </row>
    <row r="2724" spans="2:8" ht="20.7" customHeight="1" x14ac:dyDescent="0.75">
      <c r="B2724" s="100"/>
      <c r="C2724" s="101"/>
      <c r="D2724" s="102"/>
      <c r="E2724" s="103"/>
      <c r="F2724" s="104"/>
      <c r="G2724" s="105"/>
      <c r="H2724" s="106"/>
    </row>
    <row r="2725" spans="2:8" ht="20.7" customHeight="1" x14ac:dyDescent="0.75">
      <c r="B2725" s="100"/>
      <c r="C2725" s="101"/>
      <c r="D2725" s="102"/>
      <c r="E2725" s="103"/>
      <c r="F2725" s="104"/>
      <c r="G2725" s="105"/>
      <c r="H2725" s="106"/>
    </row>
    <row r="2726" spans="2:8" ht="20.7" customHeight="1" x14ac:dyDescent="0.75">
      <c r="B2726" s="100"/>
      <c r="C2726" s="101"/>
      <c r="D2726" s="102"/>
      <c r="E2726" s="103"/>
      <c r="F2726" s="104"/>
      <c r="G2726" s="105"/>
      <c r="H2726" s="106"/>
    </row>
    <row r="2727" spans="2:8" ht="20.7" customHeight="1" x14ac:dyDescent="0.75">
      <c r="B2727" s="100"/>
      <c r="C2727" s="101"/>
      <c r="D2727" s="102"/>
      <c r="E2727" s="103"/>
      <c r="F2727" s="104"/>
      <c r="G2727" s="105"/>
      <c r="H2727" s="106"/>
    </row>
    <row r="2728" spans="2:8" ht="20.7" customHeight="1" x14ac:dyDescent="0.75">
      <c r="B2728" s="100"/>
      <c r="C2728" s="101"/>
      <c r="D2728" s="102"/>
      <c r="E2728" s="103"/>
      <c r="F2728" s="104"/>
      <c r="G2728" s="105"/>
      <c r="H2728" s="106"/>
    </row>
    <row r="2729" spans="2:8" ht="20.7" customHeight="1" x14ac:dyDescent="0.75">
      <c r="B2729" s="100"/>
      <c r="C2729" s="101"/>
      <c r="D2729" s="102"/>
      <c r="E2729" s="103"/>
      <c r="F2729" s="104"/>
      <c r="G2729" s="105"/>
      <c r="H2729" s="106"/>
    </row>
    <row r="2730" spans="2:8" ht="20.7" customHeight="1" x14ac:dyDescent="0.75">
      <c r="B2730" s="100"/>
      <c r="C2730" s="101"/>
      <c r="D2730" s="102"/>
      <c r="E2730" s="103"/>
      <c r="F2730" s="104"/>
      <c r="G2730" s="105"/>
      <c r="H2730" s="106"/>
    </row>
    <row r="2731" spans="2:8" ht="20.7" customHeight="1" x14ac:dyDescent="0.75">
      <c r="B2731" s="100"/>
      <c r="C2731" s="101"/>
      <c r="D2731" s="102"/>
      <c r="E2731" s="103"/>
      <c r="F2731" s="104"/>
      <c r="G2731" s="105"/>
      <c r="H2731" s="106"/>
    </row>
    <row r="2732" spans="2:8" ht="20.7" customHeight="1" x14ac:dyDescent="0.75">
      <c r="B2732" s="100"/>
      <c r="C2732" s="101"/>
      <c r="D2732" s="102"/>
      <c r="E2732" s="103"/>
      <c r="F2732" s="104"/>
      <c r="G2732" s="105"/>
      <c r="H2732" s="106"/>
    </row>
    <row r="2733" spans="2:8" ht="20.7" customHeight="1" x14ac:dyDescent="0.75">
      <c r="B2733" s="100"/>
      <c r="C2733" s="101"/>
      <c r="D2733" s="102"/>
      <c r="E2733" s="103"/>
      <c r="F2733" s="104"/>
      <c r="G2733" s="105"/>
      <c r="H2733" s="106"/>
    </row>
    <row r="2734" spans="2:8" ht="20.7" customHeight="1" x14ac:dyDescent="0.75">
      <c r="B2734" s="100"/>
      <c r="C2734" s="101"/>
      <c r="D2734" s="102"/>
      <c r="E2734" s="103"/>
      <c r="F2734" s="104"/>
      <c r="G2734" s="105"/>
      <c r="H2734" s="106"/>
    </row>
    <row r="2735" spans="2:8" ht="20.7" customHeight="1" x14ac:dyDescent="0.75">
      <c r="B2735" s="100"/>
      <c r="C2735" s="101"/>
      <c r="D2735" s="102"/>
      <c r="E2735" s="103"/>
      <c r="F2735" s="104"/>
      <c r="G2735" s="105"/>
      <c r="H2735" s="106"/>
    </row>
    <row r="2736" spans="2:8" ht="20.7" customHeight="1" x14ac:dyDescent="0.75">
      <c r="B2736" s="100"/>
      <c r="C2736" s="101"/>
      <c r="D2736" s="102"/>
      <c r="E2736" s="103"/>
      <c r="F2736" s="104"/>
      <c r="G2736" s="105"/>
      <c r="H2736" s="106"/>
    </row>
    <row r="2737" spans="2:8" ht="20.7" customHeight="1" x14ac:dyDescent="0.75">
      <c r="B2737" s="100"/>
      <c r="C2737" s="101"/>
      <c r="D2737" s="102"/>
      <c r="E2737" s="103"/>
      <c r="F2737" s="104"/>
      <c r="G2737" s="105"/>
      <c r="H2737" s="106"/>
    </row>
    <row r="2738" spans="2:8" ht="20.7" customHeight="1" x14ac:dyDescent="0.75">
      <c r="B2738" s="100"/>
      <c r="C2738" s="101"/>
      <c r="D2738" s="102"/>
      <c r="E2738" s="103"/>
      <c r="F2738" s="104"/>
      <c r="G2738" s="105"/>
      <c r="H2738" s="106"/>
    </row>
    <row r="2739" spans="2:8" ht="20.7" customHeight="1" x14ac:dyDescent="0.75">
      <c r="B2739" s="100"/>
      <c r="C2739" s="101"/>
      <c r="D2739" s="102"/>
      <c r="E2739" s="103"/>
      <c r="F2739" s="104"/>
      <c r="G2739" s="105"/>
      <c r="H2739" s="106"/>
    </row>
    <row r="2740" spans="2:8" ht="20.7" customHeight="1" x14ac:dyDescent="0.75">
      <c r="B2740" s="100"/>
      <c r="C2740" s="101"/>
      <c r="D2740" s="102"/>
      <c r="E2740" s="103"/>
      <c r="F2740" s="104"/>
      <c r="G2740" s="105"/>
      <c r="H2740" s="106"/>
    </row>
    <row r="2741" spans="2:8" ht="20.7" customHeight="1" x14ac:dyDescent="0.75">
      <c r="B2741" s="100"/>
      <c r="C2741" s="101"/>
      <c r="D2741" s="102"/>
      <c r="E2741" s="103"/>
      <c r="F2741" s="104"/>
      <c r="G2741" s="105"/>
      <c r="H2741" s="106"/>
    </row>
    <row r="2742" spans="2:8" ht="20.7" customHeight="1" x14ac:dyDescent="0.75">
      <c r="B2742" s="100"/>
      <c r="C2742" s="101"/>
      <c r="D2742" s="102"/>
      <c r="E2742" s="103"/>
      <c r="F2742" s="104"/>
      <c r="G2742" s="105"/>
      <c r="H2742" s="106"/>
    </row>
    <row r="2743" spans="2:8" ht="20.7" customHeight="1" x14ac:dyDescent="0.75">
      <c r="B2743" s="100"/>
      <c r="C2743" s="101"/>
      <c r="D2743" s="102"/>
      <c r="E2743" s="103"/>
      <c r="F2743" s="104"/>
      <c r="G2743" s="105"/>
      <c r="H2743" s="106"/>
    </row>
    <row r="2744" spans="2:8" ht="20.7" customHeight="1" x14ac:dyDescent="0.75">
      <c r="B2744" s="100"/>
      <c r="C2744" s="101"/>
      <c r="D2744" s="102"/>
      <c r="E2744" s="103"/>
      <c r="F2744" s="104"/>
      <c r="G2744" s="105"/>
      <c r="H2744" s="106"/>
    </row>
    <row r="2745" spans="2:8" ht="20.7" customHeight="1" x14ac:dyDescent="0.75">
      <c r="B2745" s="100"/>
      <c r="C2745" s="101"/>
      <c r="D2745" s="102"/>
      <c r="E2745" s="103"/>
      <c r="F2745" s="104"/>
      <c r="G2745" s="105"/>
      <c r="H2745" s="106"/>
    </row>
    <row r="2746" spans="2:8" ht="20.7" customHeight="1" x14ac:dyDescent="0.75">
      <c r="B2746" s="100"/>
      <c r="C2746" s="101"/>
      <c r="D2746" s="102"/>
      <c r="E2746" s="103"/>
      <c r="F2746" s="104"/>
      <c r="G2746" s="105"/>
      <c r="H2746" s="106"/>
    </row>
    <row r="2747" spans="2:8" ht="20.7" customHeight="1" x14ac:dyDescent="0.75">
      <c r="B2747" s="100"/>
      <c r="C2747" s="101"/>
      <c r="D2747" s="102"/>
      <c r="E2747" s="103"/>
      <c r="F2747" s="104"/>
      <c r="G2747" s="105"/>
      <c r="H2747" s="106"/>
    </row>
    <row r="2748" spans="2:8" ht="20.7" customHeight="1" x14ac:dyDescent="0.75">
      <c r="B2748" s="100"/>
      <c r="C2748" s="101"/>
      <c r="D2748" s="102"/>
      <c r="E2748" s="103"/>
      <c r="F2748" s="104"/>
      <c r="G2748" s="105"/>
      <c r="H2748" s="106"/>
    </row>
    <row r="2749" spans="2:8" ht="20.7" customHeight="1" x14ac:dyDescent="0.75">
      <c r="B2749" s="100"/>
      <c r="C2749" s="101"/>
      <c r="D2749" s="102"/>
      <c r="E2749" s="103"/>
      <c r="F2749" s="104"/>
      <c r="G2749" s="105"/>
      <c r="H2749" s="106"/>
    </row>
    <row r="2750" spans="2:8" ht="20.7" customHeight="1" x14ac:dyDescent="0.75">
      <c r="B2750" s="100"/>
      <c r="C2750" s="101"/>
      <c r="D2750" s="102"/>
      <c r="E2750" s="103"/>
      <c r="F2750" s="104"/>
      <c r="G2750" s="105"/>
      <c r="H2750" s="106"/>
    </row>
    <row r="2751" spans="2:8" ht="20.7" customHeight="1" x14ac:dyDescent="0.75">
      <c r="B2751" s="100"/>
      <c r="C2751" s="101"/>
      <c r="D2751" s="102"/>
      <c r="E2751" s="103"/>
      <c r="F2751" s="104"/>
      <c r="G2751" s="105"/>
      <c r="H2751" s="106"/>
    </row>
    <row r="2752" spans="2:8" ht="20.7" customHeight="1" x14ac:dyDescent="0.75">
      <c r="B2752" s="100"/>
      <c r="C2752" s="101"/>
      <c r="D2752" s="102"/>
      <c r="E2752" s="103"/>
      <c r="F2752" s="104"/>
      <c r="G2752" s="105"/>
      <c r="H2752" s="106"/>
    </row>
    <row r="2753" spans="2:8" ht="20.7" customHeight="1" x14ac:dyDescent="0.75">
      <c r="B2753" s="100"/>
      <c r="C2753" s="101"/>
      <c r="D2753" s="102"/>
      <c r="E2753" s="103"/>
      <c r="F2753" s="104"/>
      <c r="G2753" s="105"/>
      <c r="H2753" s="106"/>
    </row>
    <row r="2754" spans="2:8" ht="20.7" customHeight="1" x14ac:dyDescent="0.75">
      <c r="B2754" s="100"/>
      <c r="C2754" s="101"/>
      <c r="D2754" s="102"/>
      <c r="E2754" s="103"/>
      <c r="F2754" s="104"/>
      <c r="G2754" s="105"/>
      <c r="H2754" s="106"/>
    </row>
    <row r="2755" spans="2:8" ht="20.7" customHeight="1" x14ac:dyDescent="0.75">
      <c r="B2755" s="100"/>
      <c r="C2755" s="101"/>
      <c r="D2755" s="102"/>
      <c r="E2755" s="103"/>
      <c r="F2755" s="104"/>
      <c r="G2755" s="105"/>
      <c r="H2755" s="106"/>
    </row>
    <row r="2756" spans="2:8" ht="20.7" customHeight="1" x14ac:dyDescent="0.75">
      <c r="B2756" s="100"/>
      <c r="C2756" s="101"/>
      <c r="D2756" s="102"/>
      <c r="E2756" s="103"/>
      <c r="F2756" s="104"/>
      <c r="G2756" s="105"/>
      <c r="H2756" s="106"/>
    </row>
    <row r="2757" spans="2:8" ht="20.7" customHeight="1" x14ac:dyDescent="0.75">
      <c r="B2757" s="100"/>
      <c r="C2757" s="101"/>
      <c r="D2757" s="102"/>
      <c r="E2757" s="103"/>
      <c r="F2757" s="104"/>
      <c r="G2757" s="105"/>
      <c r="H2757" s="106"/>
    </row>
    <row r="2758" spans="2:8" ht="20.7" customHeight="1" x14ac:dyDescent="0.75">
      <c r="B2758" s="100"/>
      <c r="C2758" s="101"/>
      <c r="D2758" s="102"/>
      <c r="E2758" s="103"/>
      <c r="F2758" s="104"/>
      <c r="G2758" s="105"/>
      <c r="H2758" s="106"/>
    </row>
    <row r="2759" spans="2:8" ht="20.7" customHeight="1" x14ac:dyDescent="0.75">
      <c r="B2759" s="100"/>
      <c r="C2759" s="101"/>
      <c r="D2759" s="102"/>
      <c r="E2759" s="103"/>
      <c r="F2759" s="104"/>
      <c r="G2759" s="105"/>
      <c r="H2759" s="106"/>
    </row>
    <row r="2760" spans="2:8" ht="20.7" customHeight="1" x14ac:dyDescent="0.75">
      <c r="B2760" s="100"/>
      <c r="C2760" s="101"/>
      <c r="D2760" s="102"/>
      <c r="E2760" s="103"/>
      <c r="F2760" s="104"/>
      <c r="G2760" s="105"/>
      <c r="H2760" s="106"/>
    </row>
    <row r="2761" spans="2:8" ht="20.7" customHeight="1" x14ac:dyDescent="0.75">
      <c r="B2761" s="100"/>
      <c r="C2761" s="101"/>
      <c r="D2761" s="102"/>
      <c r="E2761" s="103"/>
      <c r="F2761" s="104"/>
      <c r="G2761" s="105"/>
      <c r="H2761" s="106"/>
    </row>
    <row r="2762" spans="2:8" ht="20.7" customHeight="1" x14ac:dyDescent="0.75">
      <c r="B2762" s="100"/>
      <c r="C2762" s="101"/>
      <c r="D2762" s="102"/>
      <c r="E2762" s="103"/>
      <c r="F2762" s="104"/>
      <c r="G2762" s="105"/>
      <c r="H2762" s="106"/>
    </row>
    <row r="2763" spans="2:8" ht="20.7" customHeight="1" x14ac:dyDescent="0.75">
      <c r="B2763" s="100"/>
      <c r="C2763" s="101"/>
      <c r="D2763" s="102"/>
      <c r="E2763" s="103"/>
      <c r="F2763" s="104"/>
      <c r="G2763" s="105"/>
      <c r="H2763" s="106"/>
    </row>
    <row r="2764" spans="2:8" ht="20.7" customHeight="1" x14ac:dyDescent="0.75">
      <c r="B2764" s="100"/>
      <c r="C2764" s="101"/>
      <c r="D2764" s="102"/>
      <c r="E2764" s="103"/>
      <c r="F2764" s="104"/>
      <c r="G2764" s="105"/>
      <c r="H2764" s="106"/>
    </row>
    <row r="2765" spans="2:8" ht="20.7" customHeight="1" x14ac:dyDescent="0.75">
      <c r="B2765" s="100"/>
      <c r="C2765" s="101"/>
      <c r="D2765" s="102"/>
      <c r="E2765" s="103"/>
      <c r="F2765" s="104"/>
      <c r="G2765" s="105"/>
      <c r="H2765" s="106"/>
    </row>
    <row r="2766" spans="2:8" ht="20.7" customHeight="1" x14ac:dyDescent="0.75">
      <c r="B2766" s="100"/>
      <c r="C2766" s="101"/>
      <c r="D2766" s="102"/>
      <c r="E2766" s="103"/>
      <c r="F2766" s="104"/>
      <c r="G2766" s="105"/>
      <c r="H2766" s="106"/>
    </row>
    <row r="2767" spans="2:8" ht="20.7" customHeight="1" x14ac:dyDescent="0.75">
      <c r="B2767" s="100"/>
      <c r="C2767" s="101"/>
      <c r="D2767" s="102"/>
      <c r="E2767" s="103"/>
      <c r="F2767" s="104"/>
      <c r="G2767" s="105"/>
      <c r="H2767" s="106"/>
    </row>
    <row r="2768" spans="2:8" ht="20.7" customHeight="1" x14ac:dyDescent="0.75">
      <c r="B2768" s="100"/>
      <c r="C2768" s="101"/>
      <c r="D2768" s="102"/>
      <c r="E2768" s="103"/>
      <c r="F2768" s="104"/>
      <c r="G2768" s="105"/>
      <c r="H2768" s="106"/>
    </row>
    <row r="2769" spans="2:8" ht="20.7" customHeight="1" x14ac:dyDescent="0.75">
      <c r="B2769" s="100"/>
      <c r="C2769" s="101"/>
      <c r="D2769" s="102"/>
      <c r="E2769" s="103"/>
      <c r="F2769" s="104"/>
      <c r="G2769" s="105"/>
      <c r="H2769" s="106"/>
    </row>
    <row r="2770" spans="2:8" ht="20.7" customHeight="1" x14ac:dyDescent="0.75">
      <c r="B2770" s="100"/>
      <c r="C2770" s="101"/>
      <c r="D2770" s="102"/>
      <c r="E2770" s="103"/>
      <c r="F2770" s="104"/>
      <c r="G2770" s="105"/>
      <c r="H2770" s="106"/>
    </row>
    <row r="2771" spans="2:8" ht="20.7" customHeight="1" x14ac:dyDescent="0.75">
      <c r="B2771" s="100"/>
      <c r="C2771" s="101"/>
      <c r="D2771" s="102"/>
      <c r="E2771" s="103"/>
      <c r="F2771" s="104"/>
      <c r="G2771" s="105"/>
      <c r="H2771" s="106"/>
    </row>
    <row r="2772" spans="2:8" ht="20.7" customHeight="1" x14ac:dyDescent="0.75">
      <c r="B2772" s="100"/>
      <c r="C2772" s="101"/>
      <c r="D2772" s="102"/>
      <c r="E2772" s="103"/>
      <c r="F2772" s="104"/>
      <c r="G2772" s="105"/>
      <c r="H2772" s="106"/>
    </row>
    <row r="2773" spans="2:8" ht="20.7" customHeight="1" x14ac:dyDescent="0.75">
      <c r="B2773" s="100"/>
      <c r="C2773" s="101"/>
      <c r="D2773" s="102"/>
      <c r="E2773" s="103"/>
      <c r="F2773" s="104"/>
      <c r="G2773" s="105"/>
      <c r="H2773" s="106"/>
    </row>
    <row r="2774" spans="2:8" ht="20.7" customHeight="1" x14ac:dyDescent="0.75">
      <c r="B2774" s="100"/>
      <c r="C2774" s="101"/>
      <c r="D2774" s="102"/>
      <c r="E2774" s="103"/>
      <c r="F2774" s="104"/>
      <c r="G2774" s="105"/>
      <c r="H2774" s="106"/>
    </row>
    <row r="2775" spans="2:8" ht="20.7" customHeight="1" x14ac:dyDescent="0.75">
      <c r="B2775" s="100"/>
      <c r="C2775" s="101"/>
      <c r="D2775" s="102"/>
      <c r="E2775" s="103"/>
      <c r="F2775" s="104"/>
      <c r="G2775" s="105"/>
      <c r="H2775" s="106"/>
    </row>
    <row r="2776" spans="2:8" ht="20.7" customHeight="1" x14ac:dyDescent="0.75">
      <c r="B2776" s="100"/>
      <c r="C2776" s="101"/>
      <c r="D2776" s="102"/>
      <c r="E2776" s="103"/>
      <c r="F2776" s="104"/>
      <c r="G2776" s="105"/>
      <c r="H2776" s="106"/>
    </row>
    <row r="2777" spans="2:8" ht="20.7" customHeight="1" x14ac:dyDescent="0.75">
      <c r="B2777" s="100"/>
      <c r="C2777" s="101"/>
      <c r="D2777" s="102"/>
      <c r="E2777" s="103"/>
      <c r="F2777" s="104"/>
      <c r="G2777" s="105"/>
      <c r="H2777" s="106"/>
    </row>
    <row r="2778" spans="2:8" ht="20.7" customHeight="1" x14ac:dyDescent="0.75">
      <c r="B2778" s="100"/>
      <c r="C2778" s="101"/>
      <c r="D2778" s="102"/>
      <c r="E2778" s="103"/>
      <c r="F2778" s="104"/>
      <c r="G2778" s="105"/>
      <c r="H2778" s="106"/>
    </row>
    <row r="2779" spans="2:8" ht="20.7" customHeight="1" x14ac:dyDescent="0.75">
      <c r="B2779" s="100"/>
      <c r="C2779" s="101"/>
      <c r="D2779" s="102"/>
      <c r="E2779" s="103"/>
      <c r="F2779" s="104"/>
      <c r="G2779" s="105"/>
      <c r="H2779" s="106"/>
    </row>
    <row r="2780" spans="2:8" ht="20.7" customHeight="1" x14ac:dyDescent="0.75">
      <c r="B2780" s="100"/>
      <c r="C2780" s="101"/>
      <c r="D2780" s="102"/>
      <c r="E2780" s="103"/>
      <c r="F2780" s="104"/>
      <c r="G2780" s="105"/>
      <c r="H2780" s="106"/>
    </row>
    <row r="2781" spans="2:8" ht="20.7" customHeight="1" x14ac:dyDescent="0.75">
      <c r="B2781" s="100"/>
      <c r="C2781" s="101"/>
      <c r="D2781" s="102"/>
      <c r="E2781" s="103"/>
      <c r="F2781" s="104"/>
      <c r="G2781" s="105"/>
      <c r="H2781" s="106"/>
    </row>
    <row r="2782" spans="2:8" ht="20.7" customHeight="1" x14ac:dyDescent="0.75">
      <c r="B2782" s="100"/>
      <c r="C2782" s="101"/>
      <c r="D2782" s="102"/>
      <c r="E2782" s="103"/>
      <c r="F2782" s="104"/>
      <c r="G2782" s="105"/>
      <c r="H2782" s="106"/>
    </row>
    <row r="2783" spans="2:8" ht="20.7" customHeight="1" x14ac:dyDescent="0.75">
      <c r="B2783" s="100"/>
      <c r="C2783" s="101"/>
      <c r="D2783" s="102"/>
      <c r="E2783" s="103"/>
      <c r="F2783" s="104"/>
      <c r="G2783" s="105"/>
      <c r="H2783" s="106"/>
    </row>
    <row r="2784" spans="2:8" ht="20.7" customHeight="1" x14ac:dyDescent="0.75">
      <c r="B2784" s="100"/>
      <c r="C2784" s="101"/>
      <c r="D2784" s="102"/>
      <c r="E2784" s="103"/>
      <c r="F2784" s="104"/>
      <c r="G2784" s="105"/>
      <c r="H2784" s="106"/>
    </row>
    <row r="2785" spans="2:8" ht="20.7" customHeight="1" x14ac:dyDescent="0.75">
      <c r="B2785" s="100"/>
      <c r="C2785" s="101"/>
      <c r="D2785" s="102"/>
      <c r="E2785" s="103"/>
      <c r="F2785" s="104"/>
      <c r="G2785" s="105"/>
      <c r="H2785" s="106"/>
    </row>
    <row r="2786" spans="2:8" ht="20.7" customHeight="1" x14ac:dyDescent="0.75">
      <c r="B2786" s="100"/>
      <c r="C2786" s="101"/>
      <c r="D2786" s="102"/>
      <c r="E2786" s="103"/>
      <c r="F2786" s="104"/>
      <c r="G2786" s="105"/>
      <c r="H2786" s="106"/>
    </row>
    <row r="2787" spans="2:8" ht="20.7" customHeight="1" x14ac:dyDescent="0.75">
      <c r="B2787" s="100"/>
      <c r="C2787" s="101"/>
      <c r="D2787" s="102"/>
      <c r="E2787" s="103"/>
      <c r="F2787" s="104"/>
      <c r="G2787" s="105"/>
      <c r="H2787" s="106"/>
    </row>
    <row r="2788" spans="2:8" ht="20.7" customHeight="1" x14ac:dyDescent="0.75">
      <c r="B2788" s="100"/>
      <c r="C2788" s="101"/>
      <c r="D2788" s="102"/>
      <c r="E2788" s="103"/>
      <c r="F2788" s="104"/>
      <c r="G2788" s="105"/>
      <c r="H2788" s="106"/>
    </row>
    <row r="2789" spans="2:8" ht="20.7" customHeight="1" x14ac:dyDescent="0.75">
      <c r="B2789" s="100"/>
      <c r="C2789" s="101"/>
      <c r="D2789" s="102"/>
      <c r="E2789" s="103"/>
      <c r="F2789" s="104"/>
      <c r="G2789" s="105"/>
      <c r="H2789" s="106"/>
    </row>
    <row r="2790" spans="2:8" ht="20.7" customHeight="1" x14ac:dyDescent="0.75">
      <c r="B2790" s="100"/>
      <c r="C2790" s="101"/>
      <c r="D2790" s="102"/>
      <c r="E2790" s="103"/>
      <c r="F2790" s="104"/>
      <c r="G2790" s="105"/>
      <c r="H2790" s="106"/>
    </row>
    <row r="2791" spans="2:8" ht="20.7" customHeight="1" x14ac:dyDescent="0.75">
      <c r="B2791" s="100"/>
      <c r="C2791" s="101"/>
      <c r="D2791" s="102"/>
      <c r="E2791" s="103"/>
      <c r="F2791" s="104"/>
      <c r="G2791" s="105"/>
      <c r="H2791" s="106"/>
    </row>
    <row r="2792" spans="2:8" ht="20.7" customHeight="1" x14ac:dyDescent="0.75">
      <c r="B2792" s="100"/>
      <c r="C2792" s="101"/>
      <c r="D2792" s="102"/>
      <c r="E2792" s="103"/>
      <c r="F2792" s="104"/>
      <c r="G2792" s="105"/>
      <c r="H2792" s="106"/>
    </row>
    <row r="2793" spans="2:8" ht="20.7" customHeight="1" x14ac:dyDescent="0.75">
      <c r="B2793" s="100"/>
      <c r="C2793" s="101"/>
      <c r="D2793" s="102"/>
      <c r="E2793" s="103"/>
      <c r="F2793" s="104"/>
      <c r="G2793" s="105"/>
      <c r="H2793" s="106"/>
    </row>
    <row r="2794" spans="2:8" ht="20.7" customHeight="1" x14ac:dyDescent="0.75">
      <c r="B2794" s="100"/>
      <c r="C2794" s="101"/>
      <c r="D2794" s="102"/>
      <c r="E2794" s="103"/>
      <c r="F2794" s="104"/>
      <c r="G2794" s="105"/>
      <c r="H2794" s="106"/>
    </row>
    <row r="2795" spans="2:8" ht="20.7" customHeight="1" x14ac:dyDescent="0.75">
      <c r="B2795" s="100"/>
      <c r="C2795" s="101"/>
      <c r="D2795" s="102"/>
      <c r="E2795" s="103"/>
      <c r="F2795" s="104"/>
      <c r="G2795" s="105"/>
      <c r="H2795" s="106"/>
    </row>
    <row r="2796" spans="2:8" ht="20.7" customHeight="1" x14ac:dyDescent="0.75">
      <c r="B2796" s="100"/>
      <c r="C2796" s="101"/>
      <c r="D2796" s="102"/>
      <c r="E2796" s="103"/>
      <c r="F2796" s="104"/>
      <c r="G2796" s="105"/>
      <c r="H2796" s="106"/>
    </row>
    <row r="2797" spans="2:8" ht="20.7" customHeight="1" x14ac:dyDescent="0.75">
      <c r="B2797" s="100"/>
      <c r="C2797" s="101"/>
      <c r="D2797" s="102"/>
      <c r="E2797" s="103"/>
      <c r="F2797" s="104"/>
      <c r="G2797" s="105"/>
      <c r="H2797" s="106"/>
    </row>
    <row r="2798" spans="2:8" ht="20.7" customHeight="1" x14ac:dyDescent="0.75">
      <c r="B2798" s="100"/>
      <c r="C2798" s="101"/>
      <c r="D2798" s="102"/>
      <c r="E2798" s="103"/>
      <c r="F2798" s="104"/>
      <c r="G2798" s="105"/>
      <c r="H2798" s="106"/>
    </row>
    <row r="2799" spans="2:8" ht="20.7" customHeight="1" x14ac:dyDescent="0.75">
      <c r="B2799" s="100"/>
      <c r="C2799" s="101"/>
      <c r="D2799" s="102"/>
      <c r="E2799" s="103"/>
      <c r="F2799" s="104"/>
      <c r="G2799" s="105"/>
      <c r="H2799" s="106"/>
    </row>
    <row r="2800" spans="2:8" ht="20.7" customHeight="1" x14ac:dyDescent="0.75">
      <c r="B2800" s="100"/>
      <c r="C2800" s="101"/>
      <c r="D2800" s="102"/>
      <c r="E2800" s="103"/>
      <c r="F2800" s="104"/>
      <c r="G2800" s="105"/>
      <c r="H2800" s="106"/>
    </row>
    <row r="2801" spans="2:8" ht="20.7" customHeight="1" x14ac:dyDescent="0.75">
      <c r="B2801" s="100"/>
      <c r="C2801" s="101"/>
      <c r="D2801" s="102"/>
      <c r="E2801" s="103"/>
      <c r="F2801" s="104"/>
      <c r="G2801" s="105"/>
      <c r="H2801" s="106"/>
    </row>
    <row r="2802" spans="2:8" ht="20.7" customHeight="1" x14ac:dyDescent="0.75">
      <c r="B2802" s="100"/>
      <c r="C2802" s="101"/>
      <c r="D2802" s="102"/>
      <c r="E2802" s="103"/>
      <c r="F2802" s="104"/>
      <c r="G2802" s="105"/>
      <c r="H2802" s="106"/>
    </row>
    <row r="2803" spans="2:8" ht="20.7" customHeight="1" x14ac:dyDescent="0.75">
      <c r="B2803" s="100"/>
      <c r="C2803" s="101"/>
      <c r="D2803" s="102"/>
      <c r="E2803" s="103"/>
      <c r="F2803" s="104"/>
      <c r="G2803" s="105"/>
      <c r="H2803" s="106"/>
    </row>
    <row r="2804" spans="2:8" ht="20.7" customHeight="1" x14ac:dyDescent="0.75">
      <c r="B2804" s="100"/>
      <c r="C2804" s="101"/>
      <c r="D2804" s="102"/>
      <c r="E2804" s="103"/>
      <c r="F2804" s="104"/>
      <c r="G2804" s="105"/>
      <c r="H2804" s="106"/>
    </row>
    <row r="2805" spans="2:8" ht="20.7" customHeight="1" x14ac:dyDescent="0.75">
      <c r="B2805" s="100"/>
      <c r="C2805" s="101"/>
      <c r="D2805" s="102"/>
      <c r="E2805" s="103"/>
      <c r="F2805" s="104"/>
      <c r="G2805" s="105"/>
      <c r="H2805" s="106"/>
    </row>
    <row r="2806" spans="2:8" ht="20.7" customHeight="1" x14ac:dyDescent="0.75">
      <c r="B2806" s="100"/>
      <c r="C2806" s="101"/>
      <c r="D2806" s="102"/>
      <c r="E2806" s="103"/>
      <c r="F2806" s="104"/>
      <c r="G2806" s="105"/>
      <c r="H2806" s="106"/>
    </row>
    <row r="2807" spans="2:8" ht="20.7" customHeight="1" x14ac:dyDescent="0.75">
      <c r="B2807" s="100"/>
      <c r="C2807" s="101"/>
      <c r="D2807" s="102"/>
      <c r="E2807" s="103"/>
      <c r="F2807" s="104"/>
      <c r="G2807" s="105"/>
      <c r="H2807" s="106"/>
    </row>
    <row r="2808" spans="2:8" ht="20.7" customHeight="1" x14ac:dyDescent="0.75">
      <c r="B2808" s="100"/>
      <c r="C2808" s="101"/>
      <c r="D2808" s="102"/>
      <c r="E2808" s="103"/>
      <c r="F2808" s="104"/>
      <c r="G2808" s="105"/>
      <c r="H2808" s="106"/>
    </row>
    <row r="2809" spans="2:8" ht="20.7" customHeight="1" x14ac:dyDescent="0.75">
      <c r="B2809" s="100"/>
      <c r="C2809" s="101"/>
      <c r="D2809" s="102"/>
      <c r="E2809" s="103"/>
      <c r="F2809" s="104"/>
      <c r="G2809" s="105"/>
      <c r="H2809" s="106"/>
    </row>
    <row r="2810" spans="2:8" ht="20.7" customHeight="1" x14ac:dyDescent="0.75">
      <c r="B2810" s="100"/>
      <c r="C2810" s="101"/>
      <c r="D2810" s="102"/>
      <c r="E2810" s="103"/>
      <c r="F2810" s="104"/>
      <c r="G2810" s="105"/>
      <c r="H2810" s="106"/>
    </row>
    <row r="2811" spans="2:8" ht="20.7" customHeight="1" x14ac:dyDescent="0.75">
      <c r="B2811" s="100"/>
      <c r="C2811" s="101"/>
      <c r="D2811" s="102"/>
      <c r="E2811" s="103"/>
      <c r="F2811" s="104"/>
      <c r="G2811" s="105"/>
      <c r="H2811" s="106"/>
    </row>
    <row r="2812" spans="2:8" ht="20.7" customHeight="1" x14ac:dyDescent="0.75">
      <c r="B2812" s="100"/>
      <c r="C2812" s="101"/>
      <c r="D2812" s="102"/>
      <c r="E2812" s="103"/>
      <c r="F2812" s="104"/>
      <c r="G2812" s="105"/>
      <c r="H2812" s="106"/>
    </row>
    <row r="2813" spans="2:8" ht="20.7" customHeight="1" x14ac:dyDescent="0.75">
      <c r="B2813" s="100"/>
      <c r="C2813" s="101"/>
      <c r="D2813" s="102"/>
      <c r="E2813" s="103"/>
      <c r="F2813" s="104"/>
      <c r="G2813" s="105"/>
      <c r="H2813" s="106"/>
    </row>
    <row r="2814" spans="2:8" ht="20.7" customHeight="1" x14ac:dyDescent="0.75">
      <c r="B2814" s="100"/>
      <c r="C2814" s="101"/>
      <c r="D2814" s="102"/>
      <c r="E2814" s="103"/>
      <c r="F2814" s="104"/>
      <c r="G2814" s="105"/>
      <c r="H2814" s="106"/>
    </row>
    <row r="2815" spans="2:8" ht="20.7" customHeight="1" x14ac:dyDescent="0.75">
      <c r="B2815" s="100"/>
      <c r="C2815" s="101"/>
      <c r="D2815" s="102"/>
      <c r="E2815" s="103"/>
      <c r="F2815" s="104"/>
      <c r="G2815" s="105"/>
      <c r="H2815" s="106"/>
    </row>
    <row r="2816" spans="2:8" ht="20.7" customHeight="1" x14ac:dyDescent="0.75">
      <c r="B2816" s="100"/>
      <c r="C2816" s="101"/>
      <c r="D2816" s="102"/>
      <c r="E2816" s="103"/>
      <c r="F2816" s="104"/>
      <c r="G2816" s="105"/>
      <c r="H2816" s="106"/>
    </row>
    <row r="2817" spans="2:8" ht="20.7" customHeight="1" x14ac:dyDescent="0.75">
      <c r="B2817" s="100"/>
      <c r="C2817" s="101"/>
      <c r="D2817" s="102"/>
      <c r="E2817" s="103"/>
      <c r="F2817" s="104"/>
      <c r="G2817" s="105"/>
      <c r="H2817" s="106"/>
    </row>
    <row r="2818" spans="2:8" ht="20.7" customHeight="1" x14ac:dyDescent="0.75">
      <c r="B2818" s="100"/>
      <c r="C2818" s="101"/>
      <c r="D2818" s="102"/>
      <c r="E2818" s="103"/>
      <c r="F2818" s="104"/>
      <c r="G2818" s="105"/>
      <c r="H2818" s="106"/>
    </row>
    <row r="2819" spans="2:8" ht="20.7" customHeight="1" x14ac:dyDescent="0.75">
      <c r="B2819" s="100"/>
      <c r="C2819" s="101"/>
      <c r="D2819" s="102"/>
      <c r="E2819" s="103"/>
      <c r="F2819" s="104"/>
      <c r="G2819" s="105"/>
      <c r="H2819" s="106"/>
    </row>
    <row r="2820" spans="2:8" ht="20.7" customHeight="1" x14ac:dyDescent="0.75">
      <c r="B2820" s="100"/>
      <c r="C2820" s="101"/>
      <c r="D2820" s="102"/>
      <c r="E2820" s="103"/>
      <c r="F2820" s="104"/>
      <c r="G2820" s="105"/>
      <c r="H2820" s="106"/>
    </row>
    <row r="2821" spans="2:8" ht="20.7" customHeight="1" x14ac:dyDescent="0.75">
      <c r="B2821" s="100"/>
      <c r="C2821" s="101"/>
      <c r="D2821" s="102"/>
      <c r="E2821" s="103"/>
      <c r="F2821" s="104"/>
      <c r="G2821" s="105"/>
      <c r="H2821" s="106"/>
    </row>
    <row r="2822" spans="2:8" ht="20.7" customHeight="1" x14ac:dyDescent="0.75">
      <c r="B2822" s="100"/>
      <c r="C2822" s="101"/>
      <c r="D2822" s="102"/>
      <c r="E2822" s="103"/>
      <c r="F2822" s="104"/>
      <c r="G2822" s="105"/>
      <c r="H2822" s="106"/>
    </row>
    <row r="2823" spans="2:8" ht="20.7" customHeight="1" x14ac:dyDescent="0.75">
      <c r="B2823" s="100"/>
      <c r="C2823" s="101"/>
      <c r="D2823" s="102"/>
      <c r="E2823" s="103"/>
      <c r="F2823" s="104"/>
      <c r="G2823" s="105"/>
      <c r="H2823" s="106"/>
    </row>
    <row r="2824" spans="2:8" ht="20.7" customHeight="1" x14ac:dyDescent="0.75">
      <c r="B2824" s="100"/>
      <c r="C2824" s="101"/>
      <c r="D2824" s="102"/>
      <c r="E2824" s="103"/>
      <c r="F2824" s="104"/>
      <c r="G2824" s="105"/>
      <c r="H2824" s="106"/>
    </row>
    <row r="2825" spans="2:8" ht="20.7" customHeight="1" x14ac:dyDescent="0.75">
      <c r="B2825" s="100"/>
      <c r="C2825" s="101"/>
      <c r="D2825" s="102"/>
      <c r="E2825" s="103"/>
      <c r="F2825" s="104"/>
      <c r="G2825" s="105"/>
      <c r="H2825" s="106"/>
    </row>
    <row r="2826" spans="2:8" ht="20.7" customHeight="1" x14ac:dyDescent="0.75">
      <c r="B2826" s="100"/>
      <c r="C2826" s="101"/>
      <c r="D2826" s="102"/>
      <c r="E2826" s="103"/>
      <c r="F2826" s="104"/>
      <c r="G2826" s="105"/>
      <c r="H2826" s="106"/>
    </row>
    <row r="2827" spans="2:8" ht="20.7" customHeight="1" x14ac:dyDescent="0.75">
      <c r="B2827" s="100"/>
      <c r="C2827" s="101"/>
      <c r="D2827" s="102"/>
      <c r="E2827" s="103"/>
      <c r="F2827" s="104"/>
      <c r="G2827" s="105"/>
      <c r="H2827" s="106"/>
    </row>
    <row r="2828" spans="2:8" ht="20.7" customHeight="1" x14ac:dyDescent="0.75">
      <c r="B2828" s="100"/>
      <c r="C2828" s="101"/>
      <c r="D2828" s="102"/>
      <c r="E2828" s="103"/>
      <c r="F2828" s="104"/>
      <c r="G2828" s="105"/>
      <c r="H2828" s="106"/>
    </row>
    <row r="2829" spans="2:8" ht="20.7" customHeight="1" x14ac:dyDescent="0.75">
      <c r="B2829" s="100"/>
      <c r="C2829" s="101"/>
      <c r="D2829" s="102"/>
      <c r="E2829" s="103"/>
      <c r="F2829" s="104"/>
      <c r="G2829" s="105"/>
      <c r="H2829" s="106"/>
    </row>
    <row r="2830" spans="2:8" ht="20.7" customHeight="1" x14ac:dyDescent="0.75">
      <c r="B2830" s="100"/>
      <c r="C2830" s="101"/>
      <c r="D2830" s="102"/>
      <c r="E2830" s="103"/>
      <c r="F2830" s="104"/>
      <c r="G2830" s="105"/>
      <c r="H2830" s="106"/>
    </row>
    <row r="2831" spans="2:8" ht="20.7" customHeight="1" x14ac:dyDescent="0.75">
      <c r="B2831" s="100"/>
      <c r="C2831" s="101"/>
      <c r="D2831" s="102"/>
      <c r="E2831" s="103"/>
      <c r="F2831" s="104"/>
      <c r="G2831" s="105"/>
      <c r="H2831" s="106"/>
    </row>
    <row r="2832" spans="2:8" ht="20.7" customHeight="1" x14ac:dyDescent="0.75">
      <c r="B2832" s="100"/>
      <c r="C2832" s="101"/>
      <c r="D2832" s="102"/>
      <c r="E2832" s="103"/>
      <c r="F2832" s="104"/>
      <c r="G2832" s="105"/>
      <c r="H2832" s="106"/>
    </row>
    <row r="2833" spans="2:8" ht="20.7" customHeight="1" x14ac:dyDescent="0.75">
      <c r="B2833" s="100"/>
      <c r="C2833" s="101"/>
      <c r="D2833" s="102"/>
      <c r="E2833" s="103"/>
      <c r="F2833" s="104"/>
      <c r="G2833" s="105"/>
      <c r="H2833" s="106"/>
    </row>
    <row r="2834" spans="2:8" ht="20.7" customHeight="1" x14ac:dyDescent="0.75">
      <c r="B2834" s="100"/>
      <c r="C2834" s="101"/>
      <c r="D2834" s="102"/>
      <c r="E2834" s="103"/>
      <c r="F2834" s="104"/>
      <c r="G2834" s="105"/>
      <c r="H2834" s="106"/>
    </row>
    <row r="2835" spans="2:8" ht="20.7" customHeight="1" x14ac:dyDescent="0.75">
      <c r="B2835" s="100"/>
      <c r="C2835" s="101"/>
      <c r="D2835" s="102"/>
      <c r="E2835" s="103"/>
      <c r="F2835" s="104"/>
      <c r="G2835" s="105"/>
      <c r="H2835" s="106"/>
    </row>
    <row r="2836" spans="2:8" ht="20.7" customHeight="1" x14ac:dyDescent="0.75">
      <c r="B2836" s="100"/>
      <c r="C2836" s="101"/>
      <c r="D2836" s="102"/>
      <c r="E2836" s="103"/>
      <c r="F2836" s="104"/>
      <c r="G2836" s="105"/>
      <c r="H2836" s="106"/>
    </row>
    <row r="2837" spans="2:8" ht="20.7" customHeight="1" x14ac:dyDescent="0.75">
      <c r="B2837" s="100"/>
      <c r="C2837" s="101"/>
      <c r="D2837" s="102"/>
      <c r="E2837" s="103"/>
      <c r="F2837" s="104"/>
      <c r="G2837" s="105"/>
      <c r="H2837" s="106"/>
    </row>
    <row r="2838" spans="2:8" ht="20.7" customHeight="1" x14ac:dyDescent="0.75">
      <c r="B2838" s="100"/>
      <c r="C2838" s="101"/>
      <c r="D2838" s="102"/>
      <c r="E2838" s="103"/>
      <c r="F2838" s="104"/>
      <c r="G2838" s="105"/>
      <c r="H2838" s="106"/>
    </row>
    <row r="2839" spans="2:8" ht="20.7" customHeight="1" x14ac:dyDescent="0.75">
      <c r="B2839" s="100"/>
      <c r="C2839" s="101"/>
      <c r="D2839" s="102"/>
      <c r="E2839" s="103"/>
      <c r="F2839" s="104"/>
      <c r="G2839" s="105"/>
      <c r="H2839" s="106"/>
    </row>
    <row r="2840" spans="2:8" ht="20.7" customHeight="1" x14ac:dyDescent="0.75">
      <c r="B2840" s="100"/>
      <c r="C2840" s="101"/>
      <c r="D2840" s="102"/>
      <c r="E2840" s="103"/>
      <c r="F2840" s="104"/>
      <c r="G2840" s="105"/>
      <c r="H2840" s="106"/>
    </row>
    <row r="2841" spans="2:8" ht="20.7" customHeight="1" x14ac:dyDescent="0.75">
      <c r="B2841" s="100"/>
      <c r="C2841" s="101"/>
      <c r="D2841" s="102"/>
      <c r="E2841" s="103"/>
      <c r="F2841" s="104"/>
      <c r="G2841" s="105"/>
      <c r="H2841" s="106"/>
    </row>
    <row r="2842" spans="2:8" ht="20.7" customHeight="1" x14ac:dyDescent="0.75">
      <c r="B2842" s="100"/>
      <c r="C2842" s="101"/>
      <c r="D2842" s="102"/>
      <c r="E2842" s="103"/>
      <c r="F2842" s="104"/>
      <c r="G2842" s="105"/>
      <c r="H2842" s="106"/>
    </row>
    <row r="2843" spans="2:8" ht="20.7" customHeight="1" x14ac:dyDescent="0.75">
      <c r="B2843" s="100"/>
      <c r="C2843" s="101"/>
      <c r="D2843" s="102"/>
      <c r="E2843" s="103"/>
      <c r="F2843" s="104"/>
      <c r="G2843" s="105"/>
      <c r="H2843" s="106"/>
    </row>
    <row r="2844" spans="2:8" ht="20.7" customHeight="1" x14ac:dyDescent="0.75">
      <c r="B2844" s="100"/>
      <c r="C2844" s="101"/>
      <c r="D2844" s="102"/>
      <c r="E2844" s="103"/>
      <c r="F2844" s="104"/>
      <c r="G2844" s="105"/>
      <c r="H2844" s="106"/>
    </row>
    <row r="2845" spans="2:8" ht="20.7" customHeight="1" x14ac:dyDescent="0.75">
      <c r="B2845" s="100"/>
      <c r="C2845" s="101"/>
      <c r="D2845" s="102"/>
      <c r="E2845" s="103"/>
      <c r="F2845" s="104"/>
      <c r="G2845" s="105"/>
      <c r="H2845" s="106"/>
    </row>
    <row r="2846" spans="2:8" ht="20.7" customHeight="1" x14ac:dyDescent="0.75">
      <c r="B2846" s="100"/>
      <c r="C2846" s="101"/>
      <c r="D2846" s="102"/>
      <c r="E2846" s="103"/>
      <c r="F2846" s="104"/>
      <c r="G2846" s="105"/>
      <c r="H2846" s="106"/>
    </row>
    <row r="2847" spans="2:8" ht="20.7" customHeight="1" x14ac:dyDescent="0.75">
      <c r="B2847" s="100"/>
      <c r="C2847" s="101"/>
      <c r="D2847" s="102"/>
      <c r="E2847" s="103"/>
      <c r="F2847" s="104"/>
      <c r="G2847" s="105"/>
      <c r="H2847" s="106"/>
    </row>
    <row r="2848" spans="2:8" ht="20.7" customHeight="1" x14ac:dyDescent="0.75">
      <c r="B2848" s="100"/>
      <c r="C2848" s="101"/>
      <c r="D2848" s="102"/>
      <c r="E2848" s="103"/>
      <c r="F2848" s="104"/>
      <c r="G2848" s="105"/>
      <c r="H2848" s="106"/>
    </row>
    <row r="2849" spans="2:8" ht="20.7" customHeight="1" x14ac:dyDescent="0.75">
      <c r="B2849" s="100"/>
      <c r="C2849" s="101"/>
      <c r="D2849" s="102"/>
      <c r="E2849" s="103"/>
      <c r="F2849" s="104"/>
      <c r="G2849" s="105"/>
      <c r="H2849" s="106"/>
    </row>
    <row r="2850" spans="2:8" ht="20.7" customHeight="1" x14ac:dyDescent="0.75">
      <c r="B2850" s="100"/>
      <c r="C2850" s="101"/>
      <c r="D2850" s="102"/>
      <c r="E2850" s="103"/>
      <c r="F2850" s="104"/>
      <c r="G2850" s="105"/>
      <c r="H2850" s="106"/>
    </row>
    <row r="2851" spans="2:8" ht="20.7" customHeight="1" x14ac:dyDescent="0.75">
      <c r="B2851" s="100"/>
      <c r="C2851" s="101"/>
      <c r="D2851" s="102"/>
      <c r="E2851" s="103"/>
      <c r="F2851" s="104"/>
      <c r="G2851" s="105"/>
      <c r="H2851" s="106"/>
    </row>
    <row r="2852" spans="2:8" ht="20.7" customHeight="1" x14ac:dyDescent="0.75">
      <c r="B2852" s="100"/>
      <c r="C2852" s="101"/>
      <c r="D2852" s="102"/>
      <c r="E2852" s="103"/>
      <c r="F2852" s="104"/>
      <c r="G2852" s="105"/>
      <c r="H2852" s="106"/>
    </row>
    <row r="2853" spans="2:8" ht="20.7" customHeight="1" x14ac:dyDescent="0.75">
      <c r="B2853" s="100"/>
      <c r="C2853" s="101"/>
      <c r="D2853" s="102"/>
      <c r="E2853" s="103"/>
      <c r="F2853" s="104"/>
      <c r="G2853" s="105"/>
      <c r="H2853" s="106"/>
    </row>
    <row r="2854" spans="2:8" ht="20.7" customHeight="1" x14ac:dyDescent="0.75">
      <c r="B2854" s="100"/>
      <c r="C2854" s="101"/>
      <c r="D2854" s="102"/>
      <c r="E2854" s="103"/>
      <c r="F2854" s="104"/>
      <c r="G2854" s="105"/>
      <c r="H2854" s="106"/>
    </row>
    <row r="2855" spans="2:8" ht="20.7" customHeight="1" x14ac:dyDescent="0.75">
      <c r="B2855" s="100"/>
      <c r="C2855" s="101"/>
      <c r="D2855" s="102"/>
      <c r="E2855" s="103"/>
      <c r="F2855" s="104"/>
      <c r="G2855" s="105"/>
      <c r="H2855" s="106"/>
    </row>
    <row r="2856" spans="2:8" ht="20.7" customHeight="1" x14ac:dyDescent="0.75">
      <c r="B2856" s="100"/>
      <c r="C2856" s="101"/>
      <c r="D2856" s="102"/>
      <c r="E2856" s="103"/>
      <c r="F2856" s="104"/>
      <c r="G2856" s="105"/>
      <c r="H2856" s="106"/>
    </row>
    <row r="2857" spans="2:8" ht="20.7" customHeight="1" x14ac:dyDescent="0.75">
      <c r="B2857" s="100"/>
      <c r="C2857" s="101"/>
      <c r="D2857" s="102"/>
      <c r="E2857" s="103"/>
      <c r="F2857" s="104"/>
      <c r="G2857" s="105"/>
      <c r="H2857" s="106"/>
    </row>
    <row r="2858" spans="2:8" ht="20.7" customHeight="1" x14ac:dyDescent="0.75">
      <c r="B2858" s="100"/>
      <c r="C2858" s="101"/>
      <c r="D2858" s="102"/>
      <c r="E2858" s="103"/>
      <c r="F2858" s="104"/>
      <c r="G2858" s="105"/>
      <c r="H2858" s="106"/>
    </row>
    <row r="2859" spans="2:8" ht="20.7" customHeight="1" x14ac:dyDescent="0.75">
      <c r="B2859" s="100"/>
      <c r="C2859" s="101"/>
      <c r="D2859" s="102"/>
      <c r="E2859" s="103"/>
      <c r="F2859" s="104"/>
      <c r="G2859" s="105"/>
      <c r="H2859" s="106"/>
    </row>
    <row r="2860" spans="2:8" ht="20.7" customHeight="1" x14ac:dyDescent="0.75">
      <c r="B2860" s="100"/>
      <c r="C2860" s="101"/>
      <c r="D2860" s="102"/>
      <c r="E2860" s="103"/>
      <c r="F2860" s="104"/>
      <c r="G2860" s="105"/>
      <c r="H2860" s="106"/>
    </row>
    <row r="2861" spans="2:8" ht="20.7" customHeight="1" x14ac:dyDescent="0.75">
      <c r="B2861" s="100"/>
      <c r="C2861" s="101"/>
      <c r="D2861" s="102"/>
      <c r="E2861" s="103"/>
      <c r="F2861" s="104"/>
      <c r="G2861" s="105"/>
      <c r="H2861" s="106"/>
    </row>
    <row r="2862" spans="2:8" ht="20.7" customHeight="1" x14ac:dyDescent="0.75">
      <c r="B2862" s="100"/>
      <c r="C2862" s="101"/>
      <c r="D2862" s="102"/>
      <c r="E2862" s="103"/>
      <c r="F2862" s="104"/>
      <c r="G2862" s="105"/>
      <c r="H2862" s="106"/>
    </row>
    <row r="2863" spans="2:8" ht="20.7" customHeight="1" x14ac:dyDescent="0.75">
      <c r="B2863" s="100"/>
      <c r="C2863" s="101"/>
      <c r="D2863" s="102"/>
      <c r="E2863" s="103"/>
      <c r="F2863" s="104"/>
      <c r="G2863" s="105"/>
      <c r="H2863" s="106"/>
    </row>
    <row r="2864" spans="2:8" ht="20.7" customHeight="1" x14ac:dyDescent="0.75">
      <c r="B2864" s="100"/>
      <c r="C2864" s="101"/>
      <c r="D2864" s="102"/>
      <c r="E2864" s="103"/>
      <c r="F2864" s="104"/>
      <c r="G2864" s="105"/>
      <c r="H2864" s="106"/>
    </row>
    <row r="2865" spans="2:8" ht="20.7" customHeight="1" x14ac:dyDescent="0.75">
      <c r="B2865" s="100"/>
      <c r="C2865" s="101"/>
      <c r="D2865" s="102"/>
      <c r="E2865" s="103"/>
      <c r="F2865" s="104"/>
      <c r="G2865" s="105"/>
      <c r="H2865" s="106"/>
    </row>
    <row r="2866" spans="2:8" ht="20.7" customHeight="1" x14ac:dyDescent="0.75">
      <c r="B2866" s="100"/>
      <c r="C2866" s="101"/>
      <c r="D2866" s="102"/>
      <c r="E2866" s="103"/>
      <c r="F2866" s="104"/>
      <c r="G2866" s="105"/>
      <c r="H2866" s="106"/>
    </row>
    <row r="2867" spans="2:8" ht="20.7" customHeight="1" x14ac:dyDescent="0.75">
      <c r="B2867" s="100"/>
      <c r="C2867" s="101"/>
      <c r="D2867" s="102"/>
      <c r="E2867" s="103"/>
      <c r="F2867" s="104"/>
      <c r="G2867" s="105"/>
      <c r="H2867" s="106"/>
    </row>
    <row r="2868" spans="2:8" ht="20.7" customHeight="1" x14ac:dyDescent="0.75">
      <c r="B2868" s="100"/>
      <c r="C2868" s="101"/>
      <c r="D2868" s="102"/>
      <c r="E2868" s="103"/>
      <c r="F2868" s="104"/>
      <c r="G2868" s="105"/>
      <c r="H2868" s="106"/>
    </row>
    <row r="2869" spans="2:8" ht="20.7" customHeight="1" x14ac:dyDescent="0.75">
      <c r="B2869" s="100"/>
      <c r="C2869" s="101"/>
      <c r="D2869" s="102"/>
      <c r="E2869" s="103"/>
      <c r="F2869" s="104"/>
      <c r="G2869" s="105"/>
      <c r="H2869" s="106"/>
    </row>
    <row r="2870" spans="2:8" ht="20.7" customHeight="1" x14ac:dyDescent="0.75">
      <c r="B2870" s="100"/>
      <c r="C2870" s="101"/>
      <c r="D2870" s="102"/>
      <c r="E2870" s="103"/>
      <c r="F2870" s="104"/>
      <c r="G2870" s="105"/>
      <c r="H2870" s="106"/>
    </row>
    <row r="2871" spans="2:8" ht="20.7" customHeight="1" x14ac:dyDescent="0.75">
      <c r="B2871" s="100"/>
      <c r="C2871" s="101"/>
      <c r="D2871" s="102"/>
      <c r="E2871" s="103"/>
      <c r="F2871" s="104"/>
      <c r="G2871" s="105"/>
      <c r="H2871" s="106"/>
    </row>
    <row r="2872" spans="2:8" ht="20.7" customHeight="1" x14ac:dyDescent="0.75">
      <c r="B2872" s="100"/>
      <c r="C2872" s="101"/>
      <c r="D2872" s="102"/>
      <c r="E2872" s="103"/>
      <c r="F2872" s="104"/>
      <c r="G2872" s="105"/>
      <c r="H2872" s="106"/>
    </row>
    <row r="2873" spans="2:8" ht="20.7" customHeight="1" x14ac:dyDescent="0.75">
      <c r="B2873" s="100"/>
      <c r="C2873" s="101"/>
      <c r="D2873" s="102"/>
      <c r="E2873" s="103"/>
      <c r="F2873" s="104"/>
      <c r="G2873" s="105"/>
      <c r="H2873" s="106"/>
    </row>
    <row r="2874" spans="2:8" ht="20.7" customHeight="1" x14ac:dyDescent="0.75">
      <c r="B2874" s="100"/>
      <c r="C2874" s="101"/>
      <c r="D2874" s="102"/>
      <c r="E2874" s="103"/>
      <c r="F2874" s="104"/>
      <c r="G2874" s="105"/>
      <c r="H2874" s="106"/>
    </row>
    <row r="2875" spans="2:8" ht="20.7" customHeight="1" x14ac:dyDescent="0.75">
      <c r="B2875" s="100"/>
      <c r="C2875" s="101"/>
      <c r="D2875" s="102"/>
      <c r="E2875" s="103"/>
      <c r="F2875" s="104"/>
      <c r="G2875" s="105"/>
      <c r="H2875" s="106"/>
    </row>
    <row r="2876" spans="2:8" ht="20.7" customHeight="1" x14ac:dyDescent="0.75">
      <c r="B2876" s="100"/>
      <c r="C2876" s="101"/>
      <c r="D2876" s="102"/>
      <c r="E2876" s="103"/>
      <c r="F2876" s="104"/>
      <c r="G2876" s="105"/>
      <c r="H2876" s="106"/>
    </row>
    <row r="2877" spans="2:8" ht="20.7" customHeight="1" x14ac:dyDescent="0.75">
      <c r="B2877" s="100"/>
      <c r="C2877" s="101"/>
      <c r="D2877" s="102"/>
      <c r="E2877" s="103"/>
      <c r="F2877" s="104"/>
      <c r="G2877" s="105"/>
      <c r="H2877" s="106"/>
    </row>
    <row r="2878" spans="2:8" ht="20.7" customHeight="1" x14ac:dyDescent="0.75">
      <c r="B2878" s="100"/>
      <c r="C2878" s="101"/>
      <c r="D2878" s="102"/>
      <c r="E2878" s="103"/>
      <c r="F2878" s="104"/>
      <c r="G2878" s="105"/>
      <c r="H2878" s="106"/>
    </row>
    <row r="2879" spans="2:8" ht="20.7" customHeight="1" x14ac:dyDescent="0.75">
      <c r="B2879" s="100"/>
      <c r="C2879" s="101"/>
      <c r="D2879" s="102"/>
      <c r="E2879" s="103"/>
      <c r="F2879" s="104"/>
      <c r="G2879" s="105"/>
      <c r="H2879" s="106"/>
    </row>
    <row r="2880" spans="2:8" ht="20.7" customHeight="1" x14ac:dyDescent="0.75">
      <c r="B2880" s="100"/>
      <c r="C2880" s="101"/>
      <c r="D2880" s="102"/>
      <c r="E2880" s="103"/>
      <c r="F2880" s="104"/>
      <c r="G2880" s="105"/>
      <c r="H2880" s="106"/>
    </row>
    <row r="2881" spans="2:8" ht="20.7" customHeight="1" x14ac:dyDescent="0.75">
      <c r="B2881" s="100"/>
      <c r="C2881" s="101"/>
      <c r="D2881" s="102"/>
      <c r="E2881" s="103"/>
      <c r="F2881" s="104"/>
      <c r="G2881" s="105"/>
      <c r="H2881" s="106"/>
    </row>
    <row r="2882" spans="2:8" ht="20.7" customHeight="1" x14ac:dyDescent="0.75">
      <c r="B2882" s="100"/>
      <c r="C2882" s="101"/>
      <c r="D2882" s="102"/>
      <c r="E2882" s="103"/>
      <c r="F2882" s="104"/>
      <c r="G2882" s="105"/>
      <c r="H2882" s="106"/>
    </row>
    <row r="2883" spans="2:8" ht="20.7" customHeight="1" x14ac:dyDescent="0.75">
      <c r="B2883" s="100"/>
      <c r="C2883" s="101"/>
      <c r="D2883" s="102"/>
      <c r="E2883" s="103"/>
      <c r="F2883" s="104"/>
      <c r="G2883" s="105"/>
      <c r="H2883" s="106"/>
    </row>
    <row r="2884" spans="2:8" ht="20.7" customHeight="1" x14ac:dyDescent="0.75">
      <c r="B2884" s="100"/>
      <c r="C2884" s="101"/>
      <c r="D2884" s="102"/>
      <c r="E2884" s="103"/>
      <c r="F2884" s="104"/>
      <c r="G2884" s="105"/>
      <c r="H2884" s="106"/>
    </row>
    <row r="2885" spans="2:8" ht="20.7" customHeight="1" x14ac:dyDescent="0.75">
      <c r="B2885" s="100"/>
      <c r="C2885" s="101"/>
      <c r="D2885" s="102"/>
      <c r="E2885" s="103"/>
      <c r="F2885" s="104"/>
      <c r="G2885" s="105"/>
      <c r="H2885" s="106"/>
    </row>
    <row r="2886" spans="2:8" ht="20.7" customHeight="1" x14ac:dyDescent="0.75">
      <c r="B2886" s="100"/>
      <c r="C2886" s="101"/>
      <c r="D2886" s="102"/>
      <c r="E2886" s="103"/>
      <c r="F2886" s="104"/>
      <c r="G2886" s="105"/>
      <c r="H2886" s="106"/>
    </row>
    <row r="2887" spans="2:8" ht="20.7" customHeight="1" x14ac:dyDescent="0.75">
      <c r="B2887" s="100"/>
      <c r="C2887" s="101"/>
      <c r="D2887" s="102"/>
      <c r="E2887" s="103"/>
      <c r="F2887" s="104"/>
      <c r="G2887" s="105"/>
      <c r="H2887" s="106"/>
    </row>
    <row r="2888" spans="2:8" ht="20.7" customHeight="1" x14ac:dyDescent="0.75">
      <c r="B2888" s="100"/>
      <c r="C2888" s="101"/>
      <c r="D2888" s="102"/>
      <c r="E2888" s="103"/>
      <c r="F2888" s="104"/>
      <c r="G2888" s="105"/>
      <c r="H2888" s="106"/>
    </row>
    <row r="2889" spans="2:8" ht="20.7" customHeight="1" x14ac:dyDescent="0.75">
      <c r="B2889" s="100"/>
      <c r="C2889" s="101"/>
      <c r="D2889" s="102"/>
      <c r="E2889" s="103"/>
      <c r="F2889" s="104"/>
      <c r="G2889" s="105"/>
      <c r="H2889" s="106"/>
    </row>
    <row r="2890" spans="2:8" ht="20.7" customHeight="1" x14ac:dyDescent="0.75">
      <c r="B2890" s="100"/>
      <c r="C2890" s="101"/>
      <c r="D2890" s="102"/>
      <c r="E2890" s="103"/>
      <c r="F2890" s="104"/>
      <c r="G2890" s="105"/>
      <c r="H2890" s="106"/>
    </row>
    <row r="2891" spans="2:8" ht="20.7" customHeight="1" x14ac:dyDescent="0.75">
      <c r="B2891" s="100"/>
      <c r="C2891" s="101"/>
      <c r="D2891" s="102"/>
      <c r="E2891" s="103"/>
      <c r="F2891" s="104"/>
      <c r="G2891" s="105"/>
      <c r="H2891" s="106"/>
    </row>
    <row r="2892" spans="2:8" ht="20.7" customHeight="1" x14ac:dyDescent="0.75">
      <c r="B2892" s="100"/>
      <c r="C2892" s="101"/>
      <c r="D2892" s="102"/>
      <c r="E2892" s="103"/>
      <c r="F2892" s="104"/>
      <c r="G2892" s="105"/>
      <c r="H2892" s="106"/>
    </row>
    <row r="2893" spans="2:8" ht="20.7" customHeight="1" x14ac:dyDescent="0.75">
      <c r="B2893" s="100"/>
      <c r="C2893" s="101"/>
      <c r="D2893" s="102"/>
      <c r="E2893" s="103"/>
      <c r="F2893" s="104"/>
      <c r="G2893" s="105"/>
      <c r="H2893" s="106"/>
    </row>
    <row r="2894" spans="2:8" ht="20.7" customHeight="1" x14ac:dyDescent="0.75">
      <c r="B2894" s="100"/>
      <c r="C2894" s="101"/>
      <c r="D2894" s="102"/>
      <c r="E2894" s="103"/>
      <c r="F2894" s="104"/>
      <c r="G2894" s="105"/>
      <c r="H2894" s="106"/>
    </row>
    <row r="2895" spans="2:8" ht="20.7" customHeight="1" x14ac:dyDescent="0.75">
      <c r="B2895" s="100"/>
      <c r="C2895" s="101"/>
      <c r="D2895" s="102"/>
      <c r="E2895" s="103"/>
      <c r="F2895" s="104"/>
      <c r="G2895" s="105"/>
      <c r="H2895" s="106"/>
    </row>
    <row r="2896" spans="2:8" ht="20.7" customHeight="1" x14ac:dyDescent="0.75">
      <c r="B2896" s="100"/>
      <c r="C2896" s="101"/>
      <c r="D2896" s="102"/>
      <c r="E2896" s="103"/>
      <c r="F2896" s="104"/>
      <c r="G2896" s="105"/>
      <c r="H2896" s="106"/>
    </row>
    <row r="2897" spans="2:8" ht="20.7" customHeight="1" x14ac:dyDescent="0.75">
      <c r="B2897" s="100"/>
      <c r="C2897" s="101"/>
      <c r="D2897" s="102"/>
      <c r="E2897" s="103"/>
      <c r="F2897" s="104"/>
      <c r="G2897" s="105"/>
      <c r="H2897" s="106"/>
    </row>
    <row r="2898" spans="2:8" ht="20.7" customHeight="1" x14ac:dyDescent="0.75">
      <c r="B2898" s="100"/>
      <c r="C2898" s="101"/>
      <c r="D2898" s="102"/>
      <c r="E2898" s="103"/>
      <c r="F2898" s="104"/>
      <c r="G2898" s="105"/>
      <c r="H2898" s="106"/>
    </row>
    <row r="2899" spans="2:8" ht="20.7" customHeight="1" x14ac:dyDescent="0.75">
      <c r="B2899" s="100"/>
      <c r="C2899" s="101"/>
      <c r="D2899" s="102"/>
      <c r="E2899" s="103"/>
      <c r="F2899" s="104"/>
      <c r="G2899" s="105"/>
      <c r="H2899" s="106"/>
    </row>
    <row r="2900" spans="2:8" ht="20.7" customHeight="1" x14ac:dyDescent="0.75">
      <c r="B2900" s="100"/>
      <c r="C2900" s="101"/>
      <c r="D2900" s="102"/>
      <c r="E2900" s="103"/>
      <c r="F2900" s="104"/>
      <c r="G2900" s="105"/>
      <c r="H2900" s="106"/>
    </row>
    <row r="2901" spans="2:8" ht="20.7" customHeight="1" x14ac:dyDescent="0.75">
      <c r="B2901" s="100"/>
      <c r="C2901" s="101"/>
      <c r="D2901" s="102"/>
      <c r="E2901" s="103"/>
      <c r="F2901" s="104"/>
      <c r="G2901" s="105"/>
      <c r="H2901" s="106"/>
    </row>
    <row r="2902" spans="2:8" ht="20.7" customHeight="1" x14ac:dyDescent="0.75">
      <c r="B2902" s="100"/>
      <c r="C2902" s="101"/>
      <c r="D2902" s="102"/>
      <c r="E2902" s="103"/>
      <c r="F2902" s="104"/>
      <c r="G2902" s="105"/>
      <c r="H2902" s="106"/>
    </row>
    <row r="2903" spans="2:8" ht="20.7" customHeight="1" x14ac:dyDescent="0.75">
      <c r="B2903" s="100"/>
      <c r="C2903" s="101"/>
      <c r="D2903" s="102"/>
      <c r="E2903" s="103"/>
      <c r="F2903" s="104"/>
      <c r="G2903" s="105"/>
      <c r="H2903" s="106"/>
    </row>
    <row r="2904" spans="2:8" ht="20.7" customHeight="1" x14ac:dyDescent="0.75">
      <c r="B2904" s="100"/>
      <c r="C2904" s="101"/>
      <c r="D2904" s="102"/>
      <c r="E2904" s="103"/>
      <c r="F2904" s="104"/>
      <c r="G2904" s="105"/>
      <c r="H2904" s="106"/>
    </row>
    <row r="2905" spans="2:8" ht="20.7" customHeight="1" x14ac:dyDescent="0.75">
      <c r="B2905" s="100"/>
      <c r="C2905" s="101"/>
      <c r="D2905" s="102"/>
      <c r="E2905" s="103"/>
      <c r="F2905" s="104"/>
      <c r="G2905" s="105"/>
      <c r="H2905" s="106"/>
    </row>
    <row r="2906" spans="2:8" ht="20.7" customHeight="1" x14ac:dyDescent="0.75">
      <c r="B2906" s="100"/>
      <c r="C2906" s="101"/>
      <c r="D2906" s="102"/>
      <c r="E2906" s="103"/>
      <c r="F2906" s="104"/>
      <c r="G2906" s="105"/>
      <c r="H2906" s="106"/>
    </row>
    <row r="2907" spans="2:8" ht="20.7" customHeight="1" x14ac:dyDescent="0.75">
      <c r="B2907" s="100"/>
      <c r="C2907" s="101"/>
      <c r="D2907" s="102"/>
      <c r="E2907" s="103"/>
      <c r="F2907" s="104"/>
      <c r="G2907" s="105"/>
      <c r="H2907" s="106"/>
    </row>
    <row r="2908" spans="2:8" ht="20.7" customHeight="1" x14ac:dyDescent="0.75">
      <c r="B2908" s="100"/>
      <c r="C2908" s="101"/>
      <c r="D2908" s="102"/>
      <c r="E2908" s="103"/>
      <c r="F2908" s="104"/>
      <c r="G2908" s="105"/>
      <c r="H2908" s="106"/>
    </row>
    <row r="2909" spans="2:8" ht="20.7" customHeight="1" x14ac:dyDescent="0.75">
      <c r="B2909" s="100"/>
      <c r="C2909" s="101"/>
      <c r="D2909" s="102"/>
      <c r="E2909" s="103"/>
      <c r="F2909" s="104"/>
      <c r="G2909" s="105"/>
      <c r="H2909" s="106"/>
    </row>
    <row r="2910" spans="2:8" ht="20.7" customHeight="1" x14ac:dyDescent="0.75">
      <c r="B2910" s="100"/>
      <c r="C2910" s="101"/>
      <c r="D2910" s="102"/>
      <c r="E2910" s="103"/>
      <c r="F2910" s="104"/>
      <c r="G2910" s="105"/>
      <c r="H2910" s="106"/>
    </row>
    <row r="2911" spans="2:8" ht="20.7" customHeight="1" x14ac:dyDescent="0.75">
      <c r="B2911" s="100"/>
      <c r="C2911" s="101"/>
      <c r="D2911" s="102"/>
      <c r="E2911" s="103"/>
      <c r="F2911" s="104"/>
      <c r="G2911" s="105"/>
      <c r="H2911" s="106"/>
    </row>
    <row r="2912" spans="2:8" ht="20.7" customHeight="1" x14ac:dyDescent="0.75">
      <c r="B2912" s="100"/>
      <c r="C2912" s="101"/>
      <c r="D2912" s="102"/>
      <c r="E2912" s="103"/>
      <c r="F2912" s="104"/>
      <c r="G2912" s="105"/>
      <c r="H2912" s="106"/>
    </row>
    <row r="2913" spans="2:8" ht="20.7" customHeight="1" x14ac:dyDescent="0.75">
      <c r="B2913" s="100"/>
      <c r="C2913" s="101"/>
      <c r="D2913" s="102"/>
      <c r="E2913" s="103"/>
      <c r="F2913" s="104"/>
      <c r="G2913" s="105"/>
      <c r="H2913" s="106"/>
    </row>
    <row r="2914" spans="2:8" ht="20.7" customHeight="1" x14ac:dyDescent="0.75">
      <c r="B2914" s="100"/>
      <c r="C2914" s="101"/>
      <c r="D2914" s="102"/>
      <c r="E2914" s="103"/>
      <c r="F2914" s="104"/>
      <c r="G2914" s="105"/>
      <c r="H2914" s="106"/>
    </row>
    <row r="2915" spans="2:8" ht="20.7" customHeight="1" x14ac:dyDescent="0.75">
      <c r="B2915" s="100"/>
      <c r="C2915" s="101"/>
      <c r="D2915" s="102"/>
      <c r="E2915" s="103"/>
      <c r="F2915" s="104"/>
      <c r="G2915" s="105"/>
      <c r="H2915" s="106"/>
    </row>
    <row r="2916" spans="2:8" ht="20.7" customHeight="1" x14ac:dyDescent="0.75">
      <c r="B2916" s="100"/>
      <c r="C2916" s="101"/>
      <c r="D2916" s="102"/>
      <c r="E2916" s="103"/>
      <c r="F2916" s="104"/>
      <c r="G2916" s="105"/>
      <c r="H2916" s="106"/>
    </row>
    <row r="2917" spans="2:8" ht="20.7" customHeight="1" x14ac:dyDescent="0.75">
      <c r="B2917" s="100"/>
      <c r="C2917" s="101"/>
      <c r="D2917" s="102"/>
      <c r="E2917" s="103"/>
      <c r="F2917" s="104"/>
      <c r="G2917" s="105"/>
      <c r="H2917" s="106"/>
    </row>
    <row r="2918" spans="2:8" ht="20.7" customHeight="1" x14ac:dyDescent="0.75">
      <c r="B2918" s="100"/>
      <c r="C2918" s="101"/>
      <c r="D2918" s="102"/>
      <c r="E2918" s="103"/>
      <c r="F2918" s="104"/>
      <c r="G2918" s="105"/>
      <c r="H2918" s="106"/>
    </row>
    <row r="2919" spans="2:8" ht="20.7" customHeight="1" x14ac:dyDescent="0.75">
      <c r="B2919" s="100"/>
      <c r="C2919" s="101"/>
      <c r="D2919" s="102"/>
      <c r="E2919" s="103"/>
      <c r="F2919" s="104"/>
      <c r="G2919" s="105"/>
      <c r="H2919" s="106"/>
    </row>
    <row r="2920" spans="2:8" ht="20.7" customHeight="1" x14ac:dyDescent="0.75">
      <c r="B2920" s="100"/>
      <c r="C2920" s="101"/>
      <c r="D2920" s="102"/>
      <c r="E2920" s="103"/>
      <c r="F2920" s="104"/>
      <c r="G2920" s="105"/>
      <c r="H2920" s="106"/>
    </row>
    <row r="2921" spans="2:8" ht="20.7" customHeight="1" x14ac:dyDescent="0.75">
      <c r="B2921" s="100"/>
      <c r="C2921" s="101"/>
      <c r="D2921" s="102"/>
      <c r="E2921" s="103"/>
      <c r="F2921" s="104"/>
      <c r="G2921" s="105"/>
      <c r="H2921" s="106"/>
    </row>
    <row r="2922" spans="2:8" ht="20.7" customHeight="1" x14ac:dyDescent="0.75">
      <c r="B2922" s="100"/>
      <c r="C2922" s="101"/>
      <c r="D2922" s="102"/>
      <c r="E2922" s="103"/>
      <c r="F2922" s="104"/>
      <c r="G2922" s="105"/>
      <c r="H2922" s="106"/>
    </row>
    <row r="2923" spans="2:8" ht="20.7" customHeight="1" x14ac:dyDescent="0.75">
      <c r="B2923" s="100"/>
      <c r="C2923" s="101"/>
      <c r="D2923" s="102"/>
      <c r="E2923" s="103"/>
      <c r="F2923" s="104"/>
      <c r="G2923" s="105"/>
      <c r="H2923" s="106"/>
    </row>
    <row r="2924" spans="2:8" ht="20.7" customHeight="1" x14ac:dyDescent="0.75">
      <c r="B2924" s="100"/>
      <c r="C2924" s="101"/>
      <c r="D2924" s="102"/>
      <c r="E2924" s="103"/>
      <c r="F2924" s="104"/>
      <c r="G2924" s="105"/>
      <c r="H2924" s="106"/>
    </row>
    <row r="2925" spans="2:8" ht="20.7" customHeight="1" x14ac:dyDescent="0.75">
      <c r="B2925" s="100"/>
      <c r="C2925" s="101"/>
      <c r="D2925" s="102"/>
      <c r="E2925" s="103"/>
      <c r="F2925" s="104"/>
      <c r="G2925" s="105"/>
      <c r="H2925" s="106"/>
    </row>
    <row r="2926" spans="2:8" ht="20.7" customHeight="1" x14ac:dyDescent="0.75">
      <c r="B2926" s="100"/>
      <c r="C2926" s="101"/>
      <c r="D2926" s="102"/>
      <c r="E2926" s="103"/>
      <c r="F2926" s="104"/>
      <c r="G2926" s="105"/>
      <c r="H2926" s="106"/>
    </row>
    <row r="2927" spans="2:8" ht="20.7" customHeight="1" x14ac:dyDescent="0.75">
      <c r="B2927" s="100"/>
      <c r="C2927" s="101"/>
      <c r="D2927" s="102"/>
      <c r="E2927" s="103"/>
      <c r="F2927" s="104"/>
      <c r="G2927" s="105"/>
      <c r="H2927" s="106"/>
    </row>
    <row r="2928" spans="2:8" ht="20.7" customHeight="1" x14ac:dyDescent="0.75">
      <c r="B2928" s="100"/>
      <c r="C2928" s="101"/>
      <c r="D2928" s="102"/>
      <c r="E2928" s="103"/>
      <c r="F2928" s="104"/>
      <c r="G2928" s="105"/>
      <c r="H2928" s="106"/>
    </row>
    <row r="2929" spans="2:8" ht="20.7" customHeight="1" x14ac:dyDescent="0.75">
      <c r="B2929" s="100"/>
      <c r="C2929" s="101"/>
      <c r="D2929" s="102"/>
      <c r="E2929" s="103"/>
      <c r="F2929" s="104"/>
      <c r="G2929" s="105"/>
      <c r="H2929" s="106"/>
    </row>
    <row r="2930" spans="2:8" ht="20.7" customHeight="1" x14ac:dyDescent="0.75">
      <c r="B2930" s="100"/>
      <c r="C2930" s="101"/>
      <c r="D2930" s="102"/>
      <c r="E2930" s="103"/>
      <c r="F2930" s="104"/>
      <c r="G2930" s="105"/>
      <c r="H2930" s="106"/>
    </row>
    <row r="2931" spans="2:8" ht="20.7" customHeight="1" x14ac:dyDescent="0.75">
      <c r="B2931" s="100"/>
      <c r="C2931" s="101"/>
      <c r="D2931" s="102"/>
      <c r="E2931" s="103"/>
      <c r="F2931" s="104"/>
      <c r="G2931" s="105"/>
      <c r="H2931" s="106"/>
    </row>
    <row r="2932" spans="2:8" ht="20.7" customHeight="1" x14ac:dyDescent="0.75">
      <c r="B2932" s="100"/>
      <c r="C2932" s="101"/>
      <c r="D2932" s="102"/>
      <c r="E2932" s="103"/>
      <c r="F2932" s="104"/>
      <c r="G2932" s="105"/>
      <c r="H2932" s="106"/>
    </row>
    <row r="2933" spans="2:8" ht="20.7" customHeight="1" x14ac:dyDescent="0.75">
      <c r="B2933" s="100"/>
      <c r="C2933" s="101"/>
      <c r="D2933" s="102"/>
      <c r="E2933" s="103"/>
      <c r="F2933" s="104"/>
      <c r="G2933" s="105"/>
      <c r="H2933" s="106"/>
    </row>
    <row r="2934" spans="2:8" ht="20.7" customHeight="1" x14ac:dyDescent="0.75">
      <c r="B2934" s="100"/>
      <c r="C2934" s="101"/>
      <c r="D2934" s="102"/>
      <c r="E2934" s="103"/>
      <c r="F2934" s="104"/>
      <c r="G2934" s="105"/>
      <c r="H2934" s="106"/>
    </row>
    <row r="2935" spans="2:8" ht="20.7" customHeight="1" x14ac:dyDescent="0.75">
      <c r="B2935" s="100"/>
      <c r="C2935" s="101"/>
      <c r="D2935" s="102"/>
      <c r="E2935" s="103"/>
      <c r="F2935" s="104"/>
      <c r="G2935" s="105"/>
      <c r="H2935" s="106"/>
    </row>
    <row r="2936" spans="2:8" ht="20.7" customHeight="1" x14ac:dyDescent="0.75">
      <c r="B2936" s="100"/>
      <c r="C2936" s="101"/>
      <c r="D2936" s="102"/>
      <c r="E2936" s="103"/>
      <c r="F2936" s="104"/>
      <c r="G2936" s="105"/>
      <c r="H2936" s="106"/>
    </row>
    <row r="2937" spans="2:8" ht="20.7" customHeight="1" x14ac:dyDescent="0.75">
      <c r="B2937" s="100"/>
      <c r="C2937" s="101"/>
      <c r="D2937" s="102"/>
      <c r="E2937" s="103"/>
      <c r="F2937" s="104"/>
      <c r="G2937" s="105"/>
      <c r="H2937" s="106"/>
    </row>
    <row r="2938" spans="2:8" ht="20.7" customHeight="1" x14ac:dyDescent="0.75">
      <c r="B2938" s="100"/>
      <c r="C2938" s="101"/>
      <c r="D2938" s="102"/>
      <c r="E2938" s="103"/>
      <c r="F2938" s="104"/>
      <c r="G2938" s="105"/>
      <c r="H2938" s="106"/>
    </row>
    <row r="2939" spans="2:8" ht="20.7" customHeight="1" x14ac:dyDescent="0.75">
      <c r="B2939" s="100"/>
      <c r="C2939" s="101"/>
      <c r="D2939" s="102"/>
      <c r="E2939" s="103"/>
      <c r="F2939" s="104"/>
      <c r="G2939" s="105"/>
      <c r="H2939" s="106"/>
    </row>
    <row r="2940" spans="2:8" ht="20.7" customHeight="1" x14ac:dyDescent="0.75">
      <c r="B2940" s="100"/>
      <c r="C2940" s="101"/>
      <c r="D2940" s="102"/>
      <c r="E2940" s="103"/>
      <c r="F2940" s="104"/>
      <c r="G2940" s="105"/>
      <c r="H2940" s="106"/>
    </row>
    <row r="2941" spans="2:8" ht="20.7" customHeight="1" x14ac:dyDescent="0.75">
      <c r="B2941" s="100"/>
      <c r="C2941" s="101"/>
      <c r="D2941" s="102"/>
      <c r="E2941" s="103"/>
      <c r="F2941" s="104"/>
      <c r="G2941" s="105"/>
      <c r="H2941" s="106"/>
    </row>
    <row r="2942" spans="2:8" ht="20.7" customHeight="1" x14ac:dyDescent="0.75">
      <c r="B2942" s="100"/>
      <c r="C2942" s="101"/>
      <c r="D2942" s="102"/>
      <c r="E2942" s="103"/>
      <c r="F2942" s="104"/>
      <c r="G2942" s="105"/>
      <c r="H2942" s="106"/>
    </row>
    <row r="2943" spans="2:8" ht="20.7" customHeight="1" x14ac:dyDescent="0.75">
      <c r="B2943" s="100"/>
      <c r="C2943" s="101"/>
      <c r="D2943" s="102"/>
      <c r="E2943" s="103"/>
      <c r="F2943" s="104"/>
      <c r="G2943" s="105"/>
      <c r="H2943" s="106"/>
    </row>
    <row r="2944" spans="2:8" ht="20.7" customHeight="1" x14ac:dyDescent="0.75">
      <c r="B2944" s="100"/>
      <c r="C2944" s="101"/>
      <c r="D2944" s="102"/>
      <c r="E2944" s="103"/>
      <c r="F2944" s="104"/>
      <c r="G2944" s="105"/>
      <c r="H2944" s="106"/>
    </row>
    <row r="2945" spans="2:8" ht="20.7" customHeight="1" x14ac:dyDescent="0.75">
      <c r="B2945" s="100"/>
      <c r="C2945" s="101"/>
      <c r="D2945" s="102"/>
      <c r="E2945" s="103"/>
      <c r="F2945" s="104"/>
      <c r="G2945" s="105"/>
      <c r="H2945" s="106"/>
    </row>
    <row r="2946" spans="2:8" ht="20.7" customHeight="1" x14ac:dyDescent="0.75">
      <c r="B2946" s="100"/>
      <c r="C2946" s="101"/>
      <c r="D2946" s="102"/>
      <c r="E2946" s="103"/>
      <c r="F2946" s="104"/>
      <c r="G2946" s="105"/>
      <c r="H2946" s="106"/>
    </row>
    <row r="2947" spans="2:8" ht="20.7" customHeight="1" x14ac:dyDescent="0.75">
      <c r="B2947" s="100"/>
      <c r="C2947" s="101"/>
      <c r="D2947" s="102"/>
      <c r="E2947" s="103"/>
      <c r="F2947" s="104"/>
      <c r="G2947" s="105"/>
      <c r="H2947" s="106"/>
    </row>
    <row r="2948" spans="2:8" ht="20.7" customHeight="1" x14ac:dyDescent="0.75">
      <c r="B2948" s="100"/>
      <c r="C2948" s="101"/>
      <c r="D2948" s="102"/>
      <c r="E2948" s="103"/>
      <c r="F2948" s="104"/>
      <c r="G2948" s="105"/>
      <c r="H2948" s="106"/>
    </row>
    <row r="2949" spans="2:8" ht="20.7" customHeight="1" x14ac:dyDescent="0.75">
      <c r="B2949" s="100"/>
      <c r="C2949" s="101"/>
      <c r="D2949" s="102"/>
      <c r="E2949" s="103"/>
      <c r="F2949" s="104"/>
      <c r="G2949" s="105"/>
      <c r="H2949" s="106"/>
    </row>
    <row r="2950" spans="2:8" ht="20.7" customHeight="1" x14ac:dyDescent="0.75">
      <c r="B2950" s="100"/>
      <c r="C2950" s="101"/>
      <c r="D2950" s="102"/>
      <c r="E2950" s="103"/>
      <c r="F2950" s="104"/>
      <c r="G2950" s="105"/>
      <c r="H2950" s="106"/>
    </row>
    <row r="2951" spans="2:8" ht="20.7" customHeight="1" x14ac:dyDescent="0.75">
      <c r="B2951" s="100"/>
      <c r="C2951" s="101"/>
      <c r="D2951" s="102"/>
      <c r="E2951" s="103"/>
      <c r="F2951" s="104"/>
      <c r="G2951" s="105"/>
      <c r="H2951" s="106"/>
    </row>
    <row r="2952" spans="2:8" ht="20.7" customHeight="1" x14ac:dyDescent="0.75">
      <c r="B2952" s="100"/>
      <c r="C2952" s="101"/>
      <c r="D2952" s="102"/>
      <c r="E2952" s="103"/>
      <c r="F2952" s="104"/>
      <c r="G2952" s="105"/>
      <c r="H2952" s="106"/>
    </row>
    <row r="2953" spans="2:8" ht="20.7" customHeight="1" x14ac:dyDescent="0.75">
      <c r="B2953" s="100"/>
      <c r="C2953" s="101"/>
      <c r="D2953" s="102"/>
      <c r="E2953" s="103"/>
      <c r="F2953" s="104"/>
      <c r="G2953" s="105"/>
      <c r="H2953" s="106"/>
    </row>
    <row r="2954" spans="2:8" ht="20.7" customHeight="1" x14ac:dyDescent="0.75">
      <c r="B2954" s="100"/>
      <c r="C2954" s="101"/>
      <c r="D2954" s="102"/>
      <c r="E2954" s="103"/>
      <c r="F2954" s="104"/>
      <c r="G2954" s="105"/>
      <c r="H2954" s="106"/>
    </row>
    <row r="2955" spans="2:8" ht="20.7" customHeight="1" x14ac:dyDescent="0.75">
      <c r="B2955" s="100"/>
      <c r="C2955" s="101"/>
      <c r="D2955" s="102"/>
      <c r="E2955" s="103"/>
      <c r="F2955" s="104"/>
      <c r="G2955" s="105"/>
      <c r="H2955" s="106"/>
    </row>
    <row r="2956" spans="2:8" ht="20.7" customHeight="1" x14ac:dyDescent="0.75">
      <c r="B2956" s="100"/>
      <c r="C2956" s="101"/>
      <c r="D2956" s="102"/>
      <c r="E2956" s="103"/>
      <c r="F2956" s="104"/>
      <c r="G2956" s="105"/>
      <c r="H2956" s="106"/>
    </row>
    <row r="2957" spans="2:8" ht="20.7" customHeight="1" x14ac:dyDescent="0.75">
      <c r="B2957" s="100"/>
      <c r="C2957" s="101"/>
      <c r="D2957" s="102"/>
      <c r="E2957" s="103"/>
      <c r="F2957" s="104"/>
      <c r="G2957" s="105"/>
      <c r="H2957" s="106"/>
    </row>
    <row r="2958" spans="2:8" ht="20.7" customHeight="1" x14ac:dyDescent="0.75">
      <c r="B2958" s="100"/>
      <c r="C2958" s="101"/>
      <c r="D2958" s="102"/>
      <c r="E2958" s="103"/>
      <c r="F2958" s="104"/>
      <c r="G2958" s="105"/>
      <c r="H2958" s="106"/>
    </row>
    <row r="2959" spans="2:8" ht="20.7" customHeight="1" x14ac:dyDescent="0.75">
      <c r="B2959" s="100"/>
      <c r="C2959" s="101"/>
      <c r="D2959" s="102"/>
      <c r="E2959" s="103"/>
      <c r="F2959" s="104"/>
      <c r="G2959" s="105"/>
      <c r="H2959" s="106"/>
    </row>
    <row r="2960" spans="2:8" ht="20.7" customHeight="1" x14ac:dyDescent="0.75">
      <c r="B2960" s="100"/>
      <c r="C2960" s="101"/>
      <c r="D2960" s="102"/>
      <c r="E2960" s="103"/>
      <c r="F2960" s="104"/>
      <c r="G2960" s="105"/>
      <c r="H2960" s="106"/>
    </row>
    <row r="2961" spans="2:8" ht="20.7" customHeight="1" x14ac:dyDescent="0.75">
      <c r="B2961" s="100"/>
      <c r="C2961" s="101"/>
      <c r="D2961" s="102"/>
      <c r="E2961" s="103"/>
      <c r="F2961" s="104"/>
      <c r="G2961" s="105"/>
      <c r="H2961" s="106"/>
    </row>
    <row r="2962" spans="2:8" ht="20.7" customHeight="1" x14ac:dyDescent="0.75">
      <c r="B2962" s="100"/>
      <c r="C2962" s="101"/>
      <c r="D2962" s="102"/>
      <c r="E2962" s="103"/>
      <c r="F2962" s="104"/>
      <c r="G2962" s="105"/>
      <c r="H2962" s="106"/>
    </row>
    <row r="2963" spans="2:8" ht="20.7" customHeight="1" x14ac:dyDescent="0.75">
      <c r="B2963" s="100"/>
      <c r="C2963" s="101"/>
      <c r="D2963" s="102"/>
      <c r="E2963" s="103"/>
      <c r="F2963" s="104"/>
      <c r="G2963" s="105"/>
      <c r="H2963" s="106"/>
    </row>
    <row r="2964" spans="2:8" ht="20.7" customHeight="1" x14ac:dyDescent="0.75">
      <c r="B2964" s="100"/>
      <c r="C2964" s="101"/>
      <c r="D2964" s="102"/>
      <c r="E2964" s="103"/>
      <c r="F2964" s="104"/>
      <c r="G2964" s="105"/>
      <c r="H2964" s="106"/>
    </row>
    <row r="2965" spans="2:8" ht="20.7" customHeight="1" x14ac:dyDescent="0.75">
      <c r="B2965" s="100"/>
      <c r="C2965" s="101"/>
      <c r="D2965" s="102"/>
      <c r="E2965" s="103"/>
      <c r="F2965" s="104"/>
      <c r="G2965" s="105"/>
      <c r="H2965" s="106"/>
    </row>
    <row r="2966" spans="2:8" ht="20.7" customHeight="1" x14ac:dyDescent="0.75">
      <c r="B2966" s="100"/>
      <c r="C2966" s="101"/>
      <c r="D2966" s="102"/>
      <c r="E2966" s="103"/>
      <c r="F2966" s="104"/>
      <c r="G2966" s="105"/>
      <c r="H2966" s="106"/>
    </row>
    <row r="2967" spans="2:8" ht="20.7" customHeight="1" x14ac:dyDescent="0.75">
      <c r="B2967" s="100"/>
      <c r="C2967" s="101"/>
      <c r="D2967" s="102"/>
      <c r="E2967" s="103"/>
      <c r="F2967" s="104"/>
      <c r="G2967" s="105"/>
      <c r="H2967" s="106"/>
    </row>
    <row r="2968" spans="2:8" ht="20.7" customHeight="1" x14ac:dyDescent="0.75">
      <c r="B2968" s="100"/>
      <c r="C2968" s="101"/>
      <c r="D2968" s="102"/>
      <c r="E2968" s="103"/>
      <c r="F2968" s="104"/>
      <c r="G2968" s="105"/>
      <c r="H2968" s="106"/>
    </row>
    <row r="2969" spans="2:8" ht="20.7" customHeight="1" x14ac:dyDescent="0.75">
      <c r="B2969" s="100"/>
      <c r="C2969" s="101"/>
      <c r="D2969" s="102"/>
      <c r="E2969" s="103"/>
      <c r="F2969" s="104"/>
      <c r="G2969" s="105"/>
      <c r="H2969" s="106"/>
    </row>
    <row r="2970" spans="2:8" ht="20.7" customHeight="1" x14ac:dyDescent="0.75">
      <c r="B2970" s="100"/>
      <c r="C2970" s="101"/>
      <c r="D2970" s="102"/>
      <c r="E2970" s="103"/>
      <c r="F2970" s="104"/>
      <c r="G2970" s="105"/>
      <c r="H2970" s="106"/>
    </row>
    <row r="2971" spans="2:8" ht="20.7" customHeight="1" x14ac:dyDescent="0.75">
      <c r="B2971" s="100"/>
      <c r="C2971" s="101"/>
      <c r="D2971" s="102"/>
      <c r="E2971" s="103"/>
      <c r="F2971" s="104"/>
      <c r="G2971" s="105"/>
      <c r="H2971" s="106"/>
    </row>
    <row r="2972" spans="2:8" ht="20.7" customHeight="1" x14ac:dyDescent="0.75">
      <c r="B2972" s="100"/>
      <c r="C2972" s="101"/>
      <c r="D2972" s="102"/>
      <c r="E2972" s="103"/>
      <c r="F2972" s="104"/>
      <c r="G2972" s="105"/>
      <c r="H2972" s="106"/>
    </row>
    <row r="2973" spans="2:8" ht="20.7" customHeight="1" x14ac:dyDescent="0.75">
      <c r="B2973" s="100"/>
      <c r="C2973" s="101"/>
      <c r="D2973" s="102"/>
      <c r="E2973" s="103"/>
      <c r="F2973" s="104"/>
      <c r="G2973" s="105"/>
      <c r="H2973" s="106"/>
    </row>
    <row r="2974" spans="2:8" ht="20.7" customHeight="1" x14ac:dyDescent="0.75">
      <c r="B2974" s="100"/>
      <c r="C2974" s="101"/>
      <c r="D2974" s="102"/>
      <c r="E2974" s="103"/>
      <c r="F2974" s="104"/>
      <c r="G2974" s="105"/>
      <c r="H2974" s="106"/>
    </row>
    <row r="2975" spans="2:8" ht="20.7" customHeight="1" x14ac:dyDescent="0.75">
      <c r="B2975" s="100"/>
      <c r="C2975" s="101"/>
      <c r="D2975" s="102"/>
      <c r="E2975" s="103"/>
      <c r="F2975" s="104"/>
      <c r="G2975" s="105"/>
      <c r="H2975" s="106"/>
    </row>
    <row r="2976" spans="2:8" ht="20.7" customHeight="1" x14ac:dyDescent="0.75">
      <c r="B2976" s="100"/>
      <c r="C2976" s="101"/>
      <c r="D2976" s="102"/>
      <c r="E2976" s="103"/>
      <c r="F2976" s="104"/>
      <c r="G2976" s="105"/>
      <c r="H2976" s="106"/>
    </row>
    <row r="2977" spans="2:8" ht="20.7" customHeight="1" x14ac:dyDescent="0.75">
      <c r="B2977" s="100"/>
      <c r="C2977" s="101"/>
      <c r="D2977" s="102"/>
      <c r="E2977" s="103"/>
      <c r="F2977" s="104"/>
      <c r="G2977" s="105"/>
      <c r="H2977" s="106"/>
    </row>
    <row r="2978" spans="2:8" ht="20.7" customHeight="1" x14ac:dyDescent="0.75">
      <c r="B2978" s="100"/>
      <c r="C2978" s="101"/>
      <c r="D2978" s="102"/>
      <c r="E2978" s="103"/>
      <c r="F2978" s="104"/>
      <c r="G2978" s="105"/>
      <c r="H2978" s="106"/>
    </row>
    <row r="2979" spans="2:8" ht="20.7" customHeight="1" x14ac:dyDescent="0.75">
      <c r="B2979" s="100"/>
      <c r="C2979" s="101"/>
      <c r="D2979" s="102"/>
      <c r="E2979" s="103"/>
      <c r="F2979" s="104"/>
      <c r="G2979" s="105"/>
      <c r="H2979" s="106"/>
    </row>
    <row r="2980" spans="2:8" ht="20.7" customHeight="1" x14ac:dyDescent="0.75">
      <c r="B2980" s="100"/>
      <c r="C2980" s="101"/>
      <c r="D2980" s="102"/>
      <c r="E2980" s="103"/>
      <c r="F2980" s="104"/>
      <c r="G2980" s="105"/>
      <c r="H2980" s="106"/>
    </row>
    <row r="2981" spans="2:8" ht="20.7" customHeight="1" x14ac:dyDescent="0.75">
      <c r="B2981" s="100"/>
      <c r="C2981" s="101"/>
      <c r="D2981" s="102"/>
      <c r="E2981" s="103"/>
      <c r="F2981" s="104"/>
      <c r="G2981" s="105"/>
      <c r="H2981" s="106"/>
    </row>
    <row r="2982" spans="2:8" ht="20.7" customHeight="1" x14ac:dyDescent="0.75">
      <c r="B2982" s="100"/>
      <c r="C2982" s="101"/>
      <c r="D2982" s="102"/>
      <c r="E2982" s="103"/>
      <c r="F2982" s="104"/>
      <c r="G2982" s="105"/>
      <c r="H2982" s="106"/>
    </row>
    <row r="2983" spans="2:8" ht="20.7" customHeight="1" x14ac:dyDescent="0.75">
      <c r="B2983" s="100"/>
      <c r="C2983" s="101"/>
      <c r="D2983" s="102"/>
      <c r="E2983" s="103"/>
      <c r="F2983" s="104"/>
      <c r="G2983" s="105"/>
      <c r="H2983" s="106"/>
    </row>
    <row r="2984" spans="2:8" ht="20.7" customHeight="1" x14ac:dyDescent="0.75">
      <c r="B2984" s="100"/>
      <c r="C2984" s="101"/>
      <c r="D2984" s="102"/>
      <c r="E2984" s="103"/>
      <c r="F2984" s="104"/>
      <c r="G2984" s="105"/>
      <c r="H2984" s="106"/>
    </row>
    <row r="2985" spans="2:8" ht="20.7" customHeight="1" x14ac:dyDescent="0.75">
      <c r="B2985" s="100"/>
      <c r="C2985" s="101"/>
      <c r="D2985" s="102"/>
      <c r="E2985" s="103"/>
      <c r="F2985" s="104"/>
      <c r="G2985" s="105"/>
      <c r="H2985" s="106"/>
    </row>
    <row r="2986" spans="2:8" ht="20.7" customHeight="1" x14ac:dyDescent="0.75">
      <c r="B2986" s="100"/>
      <c r="C2986" s="101"/>
      <c r="D2986" s="102"/>
      <c r="E2986" s="103"/>
      <c r="F2986" s="104"/>
      <c r="G2986" s="105"/>
      <c r="H2986" s="106"/>
    </row>
    <row r="2987" spans="2:8" ht="20.7" customHeight="1" x14ac:dyDescent="0.75">
      <c r="B2987" s="100"/>
      <c r="C2987" s="101"/>
      <c r="D2987" s="102"/>
      <c r="E2987" s="103"/>
      <c r="F2987" s="104"/>
      <c r="G2987" s="105"/>
      <c r="H2987" s="106"/>
    </row>
    <row r="2988" spans="2:8" ht="20.7" customHeight="1" x14ac:dyDescent="0.75">
      <c r="B2988" s="100"/>
      <c r="C2988" s="101"/>
      <c r="D2988" s="102"/>
      <c r="E2988" s="103"/>
      <c r="F2988" s="104"/>
      <c r="G2988" s="105"/>
      <c r="H2988" s="106"/>
    </row>
    <row r="2989" spans="2:8" ht="20.7" customHeight="1" x14ac:dyDescent="0.75">
      <c r="B2989" s="100"/>
      <c r="C2989" s="101"/>
      <c r="D2989" s="102"/>
      <c r="E2989" s="103"/>
      <c r="F2989" s="104"/>
      <c r="G2989" s="105"/>
      <c r="H2989" s="106"/>
    </row>
    <row r="2990" spans="2:8" ht="20.7" customHeight="1" x14ac:dyDescent="0.75">
      <c r="B2990" s="100"/>
      <c r="C2990" s="101"/>
      <c r="D2990" s="102"/>
      <c r="E2990" s="103"/>
      <c r="F2990" s="104"/>
      <c r="G2990" s="105"/>
      <c r="H2990" s="106"/>
    </row>
    <row r="2991" spans="2:8" ht="20.7" customHeight="1" x14ac:dyDescent="0.75">
      <c r="B2991" s="100"/>
      <c r="C2991" s="101"/>
      <c r="D2991" s="102"/>
      <c r="E2991" s="103"/>
      <c r="F2991" s="104"/>
      <c r="G2991" s="105"/>
      <c r="H2991" s="106"/>
    </row>
    <row r="2992" spans="2:8" ht="20.7" customHeight="1" x14ac:dyDescent="0.75">
      <c r="B2992" s="100"/>
      <c r="C2992" s="101"/>
      <c r="D2992" s="102"/>
      <c r="E2992" s="103"/>
      <c r="F2992" s="104"/>
      <c r="G2992" s="105"/>
      <c r="H2992" s="106"/>
    </row>
    <row r="2993" spans="2:8" ht="20.7" customHeight="1" x14ac:dyDescent="0.75">
      <c r="B2993" s="100"/>
      <c r="C2993" s="101"/>
      <c r="D2993" s="102"/>
      <c r="E2993" s="103"/>
      <c r="F2993" s="104"/>
      <c r="G2993" s="105"/>
      <c r="H2993" s="106"/>
    </row>
    <row r="2994" spans="2:8" ht="20.7" customHeight="1" x14ac:dyDescent="0.75">
      <c r="B2994" s="100"/>
      <c r="C2994" s="101"/>
      <c r="D2994" s="102"/>
      <c r="E2994" s="103"/>
      <c r="F2994" s="104"/>
      <c r="G2994" s="105"/>
      <c r="H2994" s="106"/>
    </row>
    <row r="2995" spans="2:8" ht="20.7" customHeight="1" x14ac:dyDescent="0.75">
      <c r="B2995" s="100"/>
      <c r="C2995" s="101"/>
      <c r="D2995" s="102"/>
      <c r="E2995" s="103"/>
      <c r="F2995" s="104"/>
      <c r="G2995" s="105"/>
      <c r="H2995" s="106"/>
    </row>
    <row r="2996" spans="2:8" ht="20.7" customHeight="1" x14ac:dyDescent="0.75">
      <c r="B2996" s="100"/>
      <c r="C2996" s="101"/>
      <c r="D2996" s="102"/>
      <c r="E2996" s="103"/>
      <c r="F2996" s="104"/>
      <c r="G2996" s="105"/>
      <c r="H2996" s="106"/>
    </row>
    <row r="2997" spans="2:8" ht="20.7" customHeight="1" x14ac:dyDescent="0.75">
      <c r="B2997" s="100"/>
      <c r="C2997" s="101"/>
      <c r="D2997" s="102"/>
      <c r="E2997" s="103"/>
      <c r="F2997" s="104"/>
      <c r="G2997" s="105"/>
      <c r="H2997" s="106"/>
    </row>
    <row r="2998" spans="2:8" ht="20.7" customHeight="1" x14ac:dyDescent="0.75">
      <c r="B2998" s="100"/>
      <c r="C2998" s="101"/>
      <c r="D2998" s="102"/>
      <c r="E2998" s="103"/>
      <c r="F2998" s="104"/>
      <c r="G2998" s="105"/>
      <c r="H2998" s="106"/>
    </row>
    <row r="2999" spans="2:8" ht="20.7" customHeight="1" x14ac:dyDescent="0.75">
      <c r="B2999" s="100"/>
      <c r="C2999" s="101"/>
      <c r="D2999" s="102"/>
      <c r="E2999" s="103"/>
      <c r="F2999" s="104"/>
      <c r="G2999" s="105"/>
      <c r="H2999" s="106"/>
    </row>
    <row r="3000" spans="2:8" ht="20.7" customHeight="1" x14ac:dyDescent="0.75">
      <c r="B3000" s="100"/>
      <c r="C3000" s="101"/>
      <c r="D3000" s="102"/>
      <c r="E3000" s="103"/>
      <c r="F3000" s="104"/>
      <c r="G3000" s="105"/>
      <c r="H3000" s="106"/>
    </row>
    <row r="3001" spans="2:8" ht="20.7" customHeight="1" x14ac:dyDescent="0.75">
      <c r="B3001" s="100"/>
      <c r="C3001" s="101"/>
      <c r="D3001" s="102"/>
      <c r="E3001" s="103"/>
      <c r="F3001" s="104"/>
      <c r="G3001" s="105"/>
      <c r="H3001" s="106"/>
    </row>
    <row r="3002" spans="2:8" ht="20.7" customHeight="1" x14ac:dyDescent="0.75">
      <c r="B3002" s="100"/>
      <c r="C3002" s="101"/>
      <c r="D3002" s="102"/>
      <c r="E3002" s="103"/>
      <c r="F3002" s="104"/>
      <c r="G3002" s="105"/>
      <c r="H3002" s="106"/>
    </row>
    <row r="3003" spans="2:8" ht="20.7" customHeight="1" x14ac:dyDescent="0.75">
      <c r="B3003" s="100"/>
      <c r="C3003" s="101"/>
      <c r="D3003" s="102"/>
      <c r="E3003" s="103"/>
      <c r="F3003" s="104"/>
      <c r="G3003" s="105"/>
      <c r="H3003" s="106"/>
    </row>
    <row r="3004" spans="2:8" ht="20.7" customHeight="1" x14ac:dyDescent="0.75">
      <c r="B3004" s="100"/>
      <c r="C3004" s="101"/>
      <c r="D3004" s="102"/>
      <c r="E3004" s="103"/>
      <c r="F3004" s="104"/>
      <c r="G3004" s="105"/>
      <c r="H3004" s="106"/>
    </row>
    <row r="3005" spans="2:8" ht="20.7" customHeight="1" x14ac:dyDescent="0.75">
      <c r="B3005" s="100"/>
      <c r="C3005" s="101"/>
      <c r="D3005" s="102"/>
      <c r="E3005" s="103"/>
      <c r="F3005" s="104"/>
      <c r="G3005" s="105"/>
      <c r="H3005" s="106"/>
    </row>
    <row r="3006" spans="2:8" ht="20.7" customHeight="1" x14ac:dyDescent="0.75">
      <c r="B3006" s="100"/>
      <c r="C3006" s="101"/>
      <c r="D3006" s="102"/>
      <c r="E3006" s="103"/>
      <c r="F3006" s="104"/>
      <c r="G3006" s="105"/>
      <c r="H3006" s="106"/>
    </row>
    <row r="3007" spans="2:8" ht="20.7" customHeight="1" x14ac:dyDescent="0.75">
      <c r="B3007" s="100"/>
      <c r="C3007" s="101"/>
      <c r="D3007" s="102"/>
      <c r="E3007" s="103"/>
      <c r="F3007" s="104"/>
      <c r="G3007" s="105"/>
      <c r="H3007" s="106"/>
    </row>
    <row r="3008" spans="2:8" ht="20.7" customHeight="1" x14ac:dyDescent="0.75">
      <c r="B3008" s="100"/>
      <c r="C3008" s="101"/>
      <c r="D3008" s="102"/>
      <c r="E3008" s="103"/>
      <c r="F3008" s="104"/>
      <c r="G3008" s="105"/>
      <c r="H3008" s="106"/>
    </row>
    <row r="3009" spans="2:8" ht="20.7" customHeight="1" x14ac:dyDescent="0.75">
      <c r="B3009" s="100"/>
      <c r="C3009" s="101"/>
      <c r="D3009" s="102"/>
      <c r="E3009" s="103"/>
      <c r="F3009" s="104"/>
      <c r="G3009" s="105"/>
      <c r="H3009" s="106"/>
    </row>
    <row r="3010" spans="2:8" ht="20.7" customHeight="1" x14ac:dyDescent="0.75">
      <c r="B3010" s="100"/>
      <c r="C3010" s="101"/>
      <c r="D3010" s="102"/>
      <c r="E3010" s="103"/>
      <c r="F3010" s="104"/>
      <c r="G3010" s="105"/>
      <c r="H3010" s="106"/>
    </row>
    <row r="3011" spans="2:8" ht="20.7" customHeight="1" x14ac:dyDescent="0.75">
      <c r="B3011" s="100"/>
      <c r="C3011" s="101"/>
      <c r="D3011" s="102"/>
      <c r="E3011" s="103"/>
      <c r="F3011" s="104"/>
      <c r="G3011" s="105"/>
      <c r="H3011" s="106"/>
    </row>
    <row r="3012" spans="2:8" ht="20.7" customHeight="1" x14ac:dyDescent="0.75">
      <c r="B3012" s="100"/>
      <c r="C3012" s="101"/>
      <c r="D3012" s="102"/>
      <c r="E3012" s="103"/>
      <c r="F3012" s="104"/>
      <c r="G3012" s="105"/>
      <c r="H3012" s="106"/>
    </row>
    <row r="3013" spans="2:8" ht="20.7" customHeight="1" x14ac:dyDescent="0.75">
      <c r="B3013" s="100"/>
      <c r="C3013" s="101"/>
      <c r="D3013" s="102"/>
      <c r="E3013" s="103"/>
      <c r="F3013" s="104"/>
      <c r="G3013" s="105"/>
      <c r="H3013" s="106"/>
    </row>
    <row r="3014" spans="2:8" ht="20.7" customHeight="1" x14ac:dyDescent="0.75">
      <c r="B3014" s="100"/>
      <c r="C3014" s="101"/>
      <c r="D3014" s="102"/>
      <c r="E3014" s="103"/>
      <c r="F3014" s="104"/>
      <c r="G3014" s="105"/>
      <c r="H3014" s="106"/>
    </row>
    <row r="3015" spans="2:8" ht="20.7" customHeight="1" x14ac:dyDescent="0.75">
      <c r="B3015" s="100"/>
      <c r="C3015" s="101"/>
      <c r="D3015" s="102"/>
      <c r="E3015" s="103"/>
      <c r="F3015" s="104"/>
      <c r="G3015" s="105"/>
      <c r="H3015" s="106"/>
    </row>
    <row r="3016" spans="2:8" ht="20.7" customHeight="1" x14ac:dyDescent="0.75">
      <c r="B3016" s="100"/>
      <c r="C3016" s="101"/>
      <c r="D3016" s="102"/>
      <c r="E3016" s="103"/>
      <c r="F3016" s="104"/>
      <c r="G3016" s="105"/>
      <c r="H3016" s="106"/>
    </row>
    <row r="3017" spans="2:8" ht="20.7" customHeight="1" x14ac:dyDescent="0.75">
      <c r="B3017" s="100"/>
      <c r="C3017" s="101"/>
      <c r="D3017" s="102"/>
      <c r="E3017" s="103"/>
      <c r="F3017" s="104"/>
      <c r="G3017" s="105"/>
      <c r="H3017" s="106"/>
    </row>
    <row r="3018" spans="2:8" ht="20.7" customHeight="1" x14ac:dyDescent="0.75">
      <c r="B3018" s="100"/>
      <c r="C3018" s="101"/>
      <c r="D3018" s="102"/>
      <c r="E3018" s="103"/>
      <c r="F3018" s="104"/>
      <c r="G3018" s="105"/>
      <c r="H3018" s="106"/>
    </row>
    <row r="3019" spans="2:8" ht="20.7" customHeight="1" x14ac:dyDescent="0.75">
      <c r="B3019" s="100"/>
      <c r="C3019" s="101"/>
      <c r="D3019" s="102"/>
      <c r="E3019" s="103"/>
      <c r="F3019" s="104"/>
      <c r="G3019" s="105"/>
      <c r="H3019" s="106"/>
    </row>
    <row r="3020" spans="2:8" ht="20.7" customHeight="1" x14ac:dyDescent="0.75">
      <c r="B3020" s="100"/>
      <c r="C3020" s="101"/>
      <c r="D3020" s="102"/>
      <c r="E3020" s="103"/>
      <c r="F3020" s="104"/>
      <c r="G3020" s="105"/>
      <c r="H3020" s="106"/>
    </row>
    <row r="3021" spans="2:8" ht="20.7" customHeight="1" x14ac:dyDescent="0.75">
      <c r="B3021" s="100"/>
      <c r="C3021" s="101"/>
      <c r="D3021" s="102"/>
      <c r="E3021" s="103"/>
      <c r="F3021" s="104"/>
      <c r="G3021" s="105"/>
      <c r="H3021" s="106"/>
    </row>
    <row r="3022" spans="2:8" ht="20.7" customHeight="1" x14ac:dyDescent="0.75">
      <c r="B3022" s="100"/>
      <c r="C3022" s="101"/>
      <c r="D3022" s="102"/>
      <c r="E3022" s="103"/>
      <c r="F3022" s="104"/>
      <c r="G3022" s="105"/>
      <c r="H3022" s="106"/>
    </row>
    <row r="3023" spans="2:8" ht="20.7" customHeight="1" x14ac:dyDescent="0.75">
      <c r="B3023" s="100"/>
      <c r="C3023" s="101"/>
      <c r="D3023" s="102"/>
      <c r="E3023" s="103"/>
      <c r="F3023" s="104"/>
      <c r="G3023" s="105"/>
      <c r="H3023" s="106"/>
    </row>
    <row r="3024" spans="2:8" ht="20.7" customHeight="1" x14ac:dyDescent="0.75">
      <c r="B3024" s="100"/>
      <c r="C3024" s="101"/>
      <c r="D3024" s="102"/>
      <c r="E3024" s="103"/>
      <c r="F3024" s="104"/>
      <c r="G3024" s="105"/>
      <c r="H3024" s="106"/>
    </row>
    <row r="3025" spans="2:8" ht="20.7" customHeight="1" x14ac:dyDescent="0.75">
      <c r="B3025" s="100"/>
      <c r="C3025" s="101"/>
      <c r="D3025" s="102"/>
      <c r="E3025" s="103"/>
      <c r="F3025" s="104"/>
      <c r="G3025" s="105"/>
      <c r="H3025" s="106"/>
    </row>
    <row r="3026" spans="2:8" ht="20.7" customHeight="1" x14ac:dyDescent="0.75">
      <c r="B3026" s="100"/>
      <c r="C3026" s="101"/>
      <c r="D3026" s="102"/>
      <c r="E3026" s="103"/>
      <c r="F3026" s="104"/>
      <c r="G3026" s="105"/>
      <c r="H3026" s="106"/>
    </row>
    <row r="3027" spans="2:8" ht="20.7" customHeight="1" x14ac:dyDescent="0.75">
      <c r="B3027" s="100"/>
      <c r="C3027" s="101"/>
      <c r="D3027" s="102"/>
      <c r="E3027" s="103"/>
      <c r="F3027" s="104"/>
      <c r="G3027" s="105"/>
      <c r="H3027" s="106"/>
    </row>
    <row r="3028" spans="2:8" ht="20.7" customHeight="1" x14ac:dyDescent="0.75">
      <c r="B3028" s="100"/>
      <c r="C3028" s="101"/>
      <c r="D3028" s="102"/>
      <c r="E3028" s="103"/>
      <c r="F3028" s="104"/>
      <c r="G3028" s="105"/>
      <c r="H3028" s="106"/>
    </row>
    <row r="3029" spans="2:8" ht="20.7" customHeight="1" x14ac:dyDescent="0.75">
      <c r="B3029" s="100"/>
      <c r="C3029" s="101"/>
      <c r="D3029" s="102"/>
      <c r="E3029" s="103"/>
      <c r="F3029" s="104"/>
      <c r="G3029" s="105"/>
      <c r="H3029" s="106"/>
    </row>
    <row r="3030" spans="2:8" ht="20.7" customHeight="1" x14ac:dyDescent="0.75">
      <c r="B3030" s="100"/>
      <c r="C3030" s="101"/>
      <c r="D3030" s="102"/>
      <c r="E3030" s="103"/>
      <c r="F3030" s="104"/>
      <c r="G3030" s="105"/>
      <c r="H3030" s="106"/>
    </row>
    <row r="3031" spans="2:8" ht="20.7" customHeight="1" x14ac:dyDescent="0.75">
      <c r="B3031" s="100"/>
      <c r="C3031" s="101"/>
      <c r="D3031" s="102"/>
      <c r="E3031" s="103"/>
      <c r="F3031" s="104"/>
      <c r="G3031" s="105"/>
      <c r="H3031" s="106"/>
    </row>
    <row r="3032" spans="2:8" ht="20.7" customHeight="1" x14ac:dyDescent="0.75">
      <c r="B3032" s="100"/>
      <c r="C3032" s="101"/>
      <c r="D3032" s="102"/>
      <c r="E3032" s="103"/>
      <c r="F3032" s="104"/>
      <c r="G3032" s="105"/>
      <c r="H3032" s="106"/>
    </row>
    <row r="3033" spans="2:8" ht="20.7" customHeight="1" x14ac:dyDescent="0.75">
      <c r="B3033" s="100"/>
      <c r="C3033" s="101"/>
      <c r="D3033" s="102"/>
      <c r="E3033" s="103"/>
      <c r="F3033" s="104"/>
      <c r="G3033" s="105"/>
      <c r="H3033" s="106"/>
    </row>
    <row r="3034" spans="2:8" ht="20.7" customHeight="1" x14ac:dyDescent="0.75">
      <c r="B3034" s="100"/>
      <c r="C3034" s="101"/>
      <c r="D3034" s="102"/>
      <c r="E3034" s="103"/>
      <c r="F3034" s="104"/>
      <c r="G3034" s="105"/>
      <c r="H3034" s="106"/>
    </row>
    <row r="3035" spans="2:8" ht="20.7" customHeight="1" x14ac:dyDescent="0.75">
      <c r="B3035" s="100"/>
      <c r="C3035" s="101"/>
      <c r="D3035" s="102"/>
      <c r="E3035" s="103"/>
      <c r="F3035" s="104"/>
      <c r="G3035" s="105"/>
      <c r="H3035" s="106"/>
    </row>
    <row r="3036" spans="2:8" ht="20.7" customHeight="1" x14ac:dyDescent="0.75">
      <c r="B3036" s="100"/>
      <c r="C3036" s="101"/>
      <c r="D3036" s="102"/>
      <c r="E3036" s="103"/>
      <c r="F3036" s="104"/>
      <c r="G3036" s="105"/>
      <c r="H3036" s="106"/>
    </row>
    <row r="3037" spans="2:8" ht="20.7" customHeight="1" x14ac:dyDescent="0.75">
      <c r="B3037" s="100"/>
      <c r="C3037" s="101"/>
      <c r="D3037" s="102"/>
      <c r="E3037" s="103"/>
      <c r="F3037" s="104"/>
      <c r="G3037" s="105"/>
      <c r="H3037" s="106"/>
    </row>
    <row r="3038" spans="2:8" ht="20.7" customHeight="1" x14ac:dyDescent="0.75">
      <c r="B3038" s="100"/>
      <c r="C3038" s="101"/>
      <c r="D3038" s="102"/>
      <c r="E3038" s="103"/>
      <c r="F3038" s="104"/>
      <c r="G3038" s="105"/>
      <c r="H3038" s="106"/>
    </row>
    <row r="3039" spans="2:8" ht="20.7" customHeight="1" x14ac:dyDescent="0.75">
      <c r="B3039" s="100"/>
      <c r="C3039" s="101"/>
      <c r="D3039" s="102"/>
      <c r="E3039" s="103"/>
      <c r="F3039" s="104"/>
      <c r="G3039" s="105"/>
      <c r="H3039" s="106"/>
    </row>
    <row r="3040" spans="2:8" ht="20.7" customHeight="1" x14ac:dyDescent="0.75">
      <c r="B3040" s="100"/>
      <c r="C3040" s="101"/>
      <c r="D3040" s="102"/>
      <c r="E3040" s="103"/>
      <c r="F3040" s="104"/>
      <c r="G3040" s="105"/>
      <c r="H3040" s="106"/>
    </row>
    <row r="3041" spans="2:8" ht="20.7" customHeight="1" x14ac:dyDescent="0.75">
      <c r="B3041" s="100"/>
      <c r="C3041" s="101"/>
      <c r="D3041" s="102"/>
      <c r="E3041" s="103"/>
      <c r="F3041" s="104"/>
      <c r="G3041" s="105"/>
      <c r="H3041" s="106"/>
    </row>
    <row r="3042" spans="2:8" ht="20.7" customHeight="1" x14ac:dyDescent="0.75">
      <c r="B3042" s="100"/>
      <c r="C3042" s="101"/>
      <c r="D3042" s="102"/>
      <c r="E3042" s="103"/>
      <c r="F3042" s="104"/>
      <c r="G3042" s="105"/>
      <c r="H3042" s="106"/>
    </row>
    <row r="3043" spans="2:8" ht="20.7" customHeight="1" x14ac:dyDescent="0.75">
      <c r="B3043" s="100"/>
      <c r="C3043" s="101"/>
      <c r="D3043" s="102"/>
      <c r="E3043" s="103"/>
      <c r="F3043" s="104"/>
      <c r="G3043" s="105"/>
      <c r="H3043" s="106"/>
    </row>
    <row r="3044" spans="2:8" ht="20.7" customHeight="1" x14ac:dyDescent="0.75">
      <c r="B3044" s="100"/>
      <c r="C3044" s="101"/>
      <c r="D3044" s="102"/>
      <c r="E3044" s="103"/>
      <c r="F3044" s="104"/>
      <c r="G3044" s="105"/>
      <c r="H3044" s="106"/>
    </row>
    <row r="3045" spans="2:8" ht="20.7" customHeight="1" x14ac:dyDescent="0.75">
      <c r="B3045" s="100"/>
      <c r="C3045" s="101"/>
      <c r="D3045" s="102"/>
      <c r="E3045" s="103"/>
      <c r="F3045" s="104"/>
      <c r="G3045" s="105"/>
      <c r="H3045" s="106"/>
    </row>
    <row r="3046" spans="2:8" ht="20.7" customHeight="1" x14ac:dyDescent="0.75">
      <c r="B3046" s="100"/>
      <c r="C3046" s="101"/>
      <c r="D3046" s="102"/>
      <c r="E3046" s="103"/>
      <c r="F3046" s="104"/>
      <c r="G3046" s="105"/>
      <c r="H3046" s="106"/>
    </row>
    <row r="3047" spans="2:8" ht="20.7" customHeight="1" x14ac:dyDescent="0.75">
      <c r="B3047" s="100"/>
      <c r="C3047" s="101"/>
      <c r="D3047" s="102"/>
      <c r="E3047" s="103"/>
      <c r="F3047" s="104"/>
      <c r="G3047" s="105"/>
      <c r="H3047" s="106"/>
    </row>
    <row r="3048" spans="2:8" ht="20.7" customHeight="1" x14ac:dyDescent="0.75">
      <c r="B3048" s="100"/>
      <c r="C3048" s="101"/>
      <c r="D3048" s="102"/>
      <c r="E3048" s="103"/>
      <c r="F3048" s="104"/>
      <c r="G3048" s="105"/>
      <c r="H3048" s="106"/>
    </row>
    <row r="3049" spans="2:8" ht="20.7" customHeight="1" x14ac:dyDescent="0.75">
      <c r="B3049" s="100"/>
      <c r="C3049" s="101"/>
      <c r="D3049" s="102"/>
      <c r="E3049" s="103"/>
      <c r="F3049" s="104"/>
      <c r="G3049" s="105"/>
      <c r="H3049" s="106"/>
    </row>
    <row r="3050" spans="2:8" ht="20.7" customHeight="1" x14ac:dyDescent="0.75">
      <c r="B3050" s="100"/>
      <c r="C3050" s="101"/>
      <c r="D3050" s="102"/>
      <c r="E3050" s="103"/>
      <c r="F3050" s="104"/>
      <c r="G3050" s="105"/>
      <c r="H3050" s="106"/>
    </row>
    <row r="3051" spans="2:8" ht="20.7" customHeight="1" x14ac:dyDescent="0.75">
      <c r="B3051" s="100"/>
      <c r="C3051" s="101"/>
      <c r="D3051" s="102"/>
      <c r="E3051" s="103"/>
      <c r="F3051" s="104"/>
      <c r="G3051" s="105"/>
      <c r="H3051" s="106"/>
    </row>
    <row r="3052" spans="2:8" ht="20.7" customHeight="1" x14ac:dyDescent="0.75">
      <c r="B3052" s="100"/>
      <c r="C3052" s="101"/>
      <c r="D3052" s="102"/>
      <c r="E3052" s="103"/>
      <c r="F3052" s="104"/>
      <c r="G3052" s="105"/>
      <c r="H3052" s="106"/>
    </row>
    <row r="3053" spans="2:8" ht="20.7" customHeight="1" x14ac:dyDescent="0.75">
      <c r="B3053" s="100"/>
      <c r="C3053" s="101"/>
      <c r="D3053" s="102"/>
      <c r="E3053" s="103"/>
      <c r="F3053" s="104"/>
      <c r="G3053" s="105"/>
      <c r="H3053" s="106"/>
    </row>
    <row r="3054" spans="2:8" ht="20.7" customHeight="1" x14ac:dyDescent="0.75">
      <c r="B3054" s="100"/>
      <c r="C3054" s="101"/>
      <c r="D3054" s="102"/>
      <c r="E3054" s="103"/>
      <c r="F3054" s="104"/>
      <c r="G3054" s="105"/>
      <c r="H3054" s="106"/>
    </row>
    <row r="3055" spans="2:8" ht="20.7" customHeight="1" x14ac:dyDescent="0.75">
      <c r="B3055" s="100"/>
      <c r="C3055" s="101"/>
      <c r="D3055" s="102"/>
      <c r="E3055" s="103"/>
      <c r="F3055" s="104"/>
      <c r="G3055" s="105"/>
      <c r="H3055" s="106"/>
    </row>
    <row r="3056" spans="2:8" ht="20.7" customHeight="1" x14ac:dyDescent="0.75">
      <c r="B3056" s="100"/>
      <c r="C3056" s="101"/>
      <c r="D3056" s="102"/>
      <c r="E3056" s="103"/>
      <c r="F3056" s="104"/>
      <c r="G3056" s="105"/>
      <c r="H3056" s="106"/>
    </row>
    <row r="3057" spans="2:8" ht="20.7" customHeight="1" x14ac:dyDescent="0.75">
      <c r="B3057" s="100"/>
      <c r="C3057" s="101"/>
      <c r="D3057" s="102"/>
      <c r="E3057" s="103"/>
      <c r="F3057" s="104"/>
      <c r="G3057" s="105"/>
      <c r="H3057" s="106"/>
    </row>
    <row r="3058" spans="2:8" ht="20.7" customHeight="1" x14ac:dyDescent="0.75">
      <c r="B3058" s="100"/>
      <c r="C3058" s="101"/>
      <c r="D3058" s="102"/>
      <c r="E3058" s="103"/>
      <c r="F3058" s="104"/>
      <c r="G3058" s="105"/>
      <c r="H3058" s="106"/>
    </row>
    <row r="3059" spans="2:8" ht="20.7" customHeight="1" x14ac:dyDescent="0.75">
      <c r="B3059" s="100"/>
      <c r="C3059" s="101"/>
      <c r="D3059" s="102"/>
      <c r="E3059" s="103"/>
      <c r="F3059" s="104"/>
      <c r="G3059" s="105"/>
      <c r="H3059" s="106"/>
    </row>
    <row r="3060" spans="2:8" ht="20.7" customHeight="1" x14ac:dyDescent="0.75">
      <c r="B3060" s="100"/>
      <c r="C3060" s="101"/>
      <c r="D3060" s="102"/>
      <c r="E3060" s="103"/>
      <c r="F3060" s="104"/>
      <c r="G3060" s="105"/>
      <c r="H3060" s="106"/>
    </row>
    <row r="3061" spans="2:8" ht="20.7" customHeight="1" x14ac:dyDescent="0.75">
      <c r="B3061" s="100"/>
      <c r="C3061" s="101"/>
      <c r="D3061" s="102"/>
      <c r="E3061" s="103"/>
      <c r="F3061" s="104"/>
      <c r="G3061" s="105"/>
      <c r="H3061" s="106"/>
    </row>
    <row r="3062" spans="2:8" ht="20.7" customHeight="1" x14ac:dyDescent="0.75">
      <c r="B3062" s="100"/>
      <c r="C3062" s="101"/>
      <c r="D3062" s="102"/>
      <c r="E3062" s="103"/>
      <c r="F3062" s="104"/>
      <c r="G3062" s="105"/>
      <c r="H3062" s="106"/>
    </row>
    <row r="3063" spans="2:8" ht="20.7" customHeight="1" x14ac:dyDescent="0.75">
      <c r="B3063" s="100"/>
      <c r="C3063" s="101"/>
      <c r="D3063" s="102"/>
      <c r="E3063" s="103"/>
      <c r="F3063" s="104"/>
      <c r="G3063" s="105"/>
      <c r="H3063" s="106"/>
    </row>
    <row r="3064" spans="2:8" ht="20.7" customHeight="1" x14ac:dyDescent="0.75">
      <c r="B3064" s="100"/>
      <c r="C3064" s="101"/>
      <c r="D3064" s="102"/>
      <c r="E3064" s="103"/>
      <c r="F3064" s="104"/>
      <c r="G3064" s="105"/>
      <c r="H3064" s="106"/>
    </row>
    <row r="3065" spans="2:8" ht="20.7" customHeight="1" x14ac:dyDescent="0.75">
      <c r="B3065" s="100"/>
      <c r="C3065" s="101"/>
      <c r="D3065" s="102"/>
      <c r="E3065" s="103"/>
      <c r="F3065" s="104"/>
      <c r="G3065" s="105"/>
      <c r="H3065" s="106"/>
    </row>
    <row r="3066" spans="2:8" ht="20.7" customHeight="1" x14ac:dyDescent="0.75">
      <c r="B3066" s="100"/>
      <c r="C3066" s="101"/>
      <c r="D3066" s="102"/>
      <c r="E3066" s="103"/>
      <c r="F3066" s="104"/>
      <c r="G3066" s="105"/>
      <c r="H3066" s="106"/>
    </row>
    <row r="3067" spans="2:8" ht="20.7" customHeight="1" x14ac:dyDescent="0.75">
      <c r="B3067" s="100"/>
      <c r="C3067" s="101"/>
      <c r="D3067" s="102"/>
      <c r="E3067" s="103"/>
      <c r="F3067" s="104"/>
      <c r="G3067" s="105"/>
      <c r="H3067" s="106"/>
    </row>
    <row r="3068" spans="2:8" ht="20.7" customHeight="1" x14ac:dyDescent="0.75">
      <c r="B3068" s="100"/>
      <c r="C3068" s="101"/>
      <c r="D3068" s="102"/>
      <c r="E3068" s="103"/>
      <c r="F3068" s="104"/>
      <c r="G3068" s="105"/>
      <c r="H3068" s="106"/>
    </row>
    <row r="3069" spans="2:8" ht="20.7" customHeight="1" x14ac:dyDescent="0.75">
      <c r="B3069" s="100"/>
      <c r="C3069" s="101"/>
      <c r="D3069" s="102"/>
      <c r="E3069" s="103"/>
      <c r="F3069" s="104"/>
      <c r="G3069" s="105"/>
      <c r="H3069" s="106"/>
    </row>
    <row r="3070" spans="2:8" ht="20.7" customHeight="1" x14ac:dyDescent="0.75">
      <c r="B3070" s="100"/>
      <c r="C3070" s="101"/>
      <c r="D3070" s="102"/>
      <c r="E3070" s="103"/>
      <c r="F3070" s="104"/>
      <c r="G3070" s="105"/>
      <c r="H3070" s="106"/>
    </row>
    <row r="3071" spans="2:8" ht="20.7" customHeight="1" x14ac:dyDescent="0.75">
      <c r="B3071" s="100"/>
      <c r="C3071" s="101"/>
      <c r="D3071" s="102"/>
      <c r="E3071" s="103"/>
      <c r="F3071" s="104"/>
      <c r="G3071" s="105"/>
      <c r="H3071" s="106"/>
    </row>
    <row r="3072" spans="2:8" ht="20.7" customHeight="1" x14ac:dyDescent="0.75">
      <c r="B3072" s="100"/>
      <c r="C3072" s="101"/>
      <c r="D3072" s="102"/>
      <c r="E3072" s="103"/>
      <c r="F3072" s="104"/>
      <c r="G3072" s="105"/>
      <c r="H3072" s="106"/>
    </row>
    <row r="3073" spans="2:8" ht="20.7" customHeight="1" x14ac:dyDescent="0.75">
      <c r="B3073" s="100"/>
      <c r="C3073" s="101"/>
      <c r="D3073" s="102"/>
      <c r="E3073" s="103"/>
      <c r="F3073" s="104"/>
      <c r="G3073" s="105"/>
      <c r="H3073" s="106"/>
    </row>
    <row r="3074" spans="2:8" ht="20.7" customHeight="1" x14ac:dyDescent="0.75">
      <c r="B3074" s="100"/>
      <c r="C3074" s="101"/>
      <c r="D3074" s="102"/>
      <c r="E3074" s="103"/>
      <c r="F3074" s="104"/>
      <c r="G3074" s="105"/>
      <c r="H3074" s="106"/>
    </row>
    <row r="3075" spans="2:8" ht="20.7" customHeight="1" x14ac:dyDescent="0.75">
      <c r="B3075" s="100"/>
      <c r="C3075" s="101"/>
      <c r="D3075" s="102"/>
      <c r="E3075" s="103"/>
      <c r="F3075" s="104"/>
      <c r="G3075" s="105"/>
      <c r="H3075" s="106"/>
    </row>
    <row r="3076" spans="2:8" ht="20.7" customHeight="1" x14ac:dyDescent="0.75">
      <c r="B3076" s="100"/>
      <c r="C3076" s="101"/>
      <c r="D3076" s="102"/>
      <c r="E3076" s="103"/>
      <c r="F3076" s="104"/>
      <c r="G3076" s="105"/>
      <c r="H3076" s="106"/>
    </row>
    <row r="3077" spans="2:8" ht="20.7" customHeight="1" x14ac:dyDescent="0.75">
      <c r="B3077" s="100"/>
      <c r="C3077" s="101"/>
      <c r="D3077" s="102"/>
      <c r="E3077" s="103"/>
      <c r="F3077" s="104"/>
      <c r="G3077" s="105"/>
      <c r="H3077" s="106"/>
    </row>
    <row r="3078" spans="2:8" ht="20.7" customHeight="1" x14ac:dyDescent="0.75">
      <c r="B3078" s="100"/>
      <c r="C3078" s="101"/>
      <c r="D3078" s="102"/>
      <c r="E3078" s="103"/>
      <c r="F3078" s="104"/>
      <c r="G3078" s="105"/>
      <c r="H3078" s="106"/>
    </row>
    <row r="3079" spans="2:8" ht="20.7" customHeight="1" x14ac:dyDescent="0.75">
      <c r="B3079" s="100"/>
      <c r="C3079" s="101"/>
      <c r="D3079" s="102"/>
      <c r="E3079" s="103"/>
      <c r="F3079" s="104"/>
      <c r="G3079" s="105"/>
      <c r="H3079" s="106"/>
    </row>
    <row r="3080" spans="2:8" ht="20.7" customHeight="1" x14ac:dyDescent="0.75">
      <c r="B3080" s="100"/>
      <c r="C3080" s="101"/>
      <c r="D3080" s="102"/>
      <c r="E3080" s="103"/>
      <c r="F3080" s="104"/>
      <c r="G3080" s="105"/>
      <c r="H3080" s="106"/>
    </row>
    <row r="3081" spans="2:8" ht="20.7" customHeight="1" x14ac:dyDescent="0.75">
      <c r="B3081" s="100"/>
      <c r="C3081" s="101"/>
      <c r="D3081" s="102"/>
      <c r="E3081" s="103"/>
      <c r="F3081" s="104"/>
      <c r="G3081" s="105"/>
      <c r="H3081" s="106"/>
    </row>
    <row r="3082" spans="2:8" ht="20.7" customHeight="1" x14ac:dyDescent="0.75">
      <c r="B3082" s="100"/>
      <c r="C3082" s="101"/>
      <c r="D3082" s="102"/>
      <c r="E3082" s="103"/>
      <c r="F3082" s="104"/>
      <c r="G3082" s="105"/>
      <c r="H3082" s="106"/>
    </row>
    <row r="3083" spans="2:8" ht="20.7" customHeight="1" x14ac:dyDescent="0.75">
      <c r="B3083" s="100"/>
      <c r="C3083" s="101"/>
      <c r="D3083" s="102"/>
      <c r="E3083" s="103"/>
      <c r="F3083" s="104"/>
      <c r="G3083" s="105"/>
      <c r="H3083" s="106"/>
    </row>
    <row r="3084" spans="2:8" ht="20.7" customHeight="1" x14ac:dyDescent="0.75">
      <c r="B3084" s="100"/>
      <c r="C3084" s="101"/>
      <c r="D3084" s="102"/>
      <c r="E3084" s="103"/>
      <c r="F3084" s="104"/>
      <c r="G3084" s="105"/>
      <c r="H3084" s="106"/>
    </row>
    <row r="3085" spans="2:8" ht="20.7" customHeight="1" x14ac:dyDescent="0.75">
      <c r="B3085" s="100"/>
      <c r="C3085" s="101"/>
      <c r="D3085" s="102"/>
      <c r="E3085" s="103"/>
      <c r="F3085" s="104"/>
      <c r="G3085" s="105"/>
      <c r="H3085" s="106"/>
    </row>
    <row r="3086" spans="2:8" ht="20.7" customHeight="1" x14ac:dyDescent="0.75">
      <c r="B3086" s="100"/>
      <c r="C3086" s="101"/>
      <c r="D3086" s="102"/>
      <c r="E3086" s="103"/>
      <c r="F3086" s="104"/>
      <c r="G3086" s="105"/>
      <c r="H3086" s="106"/>
    </row>
    <row r="3087" spans="2:8" ht="20.7" customHeight="1" x14ac:dyDescent="0.75">
      <c r="B3087" s="100"/>
      <c r="C3087" s="101"/>
      <c r="D3087" s="102"/>
      <c r="E3087" s="103"/>
      <c r="F3087" s="104"/>
      <c r="G3087" s="105"/>
      <c r="H3087" s="106"/>
    </row>
    <row r="3088" spans="2:8" ht="20.7" customHeight="1" x14ac:dyDescent="0.75">
      <c r="B3088" s="100"/>
      <c r="C3088" s="101"/>
      <c r="D3088" s="102"/>
      <c r="E3088" s="103"/>
      <c r="F3088" s="104"/>
      <c r="G3088" s="105"/>
      <c r="H3088" s="106"/>
    </row>
    <row r="3089" spans="2:8" ht="20.7" customHeight="1" x14ac:dyDescent="0.75">
      <c r="B3089" s="100"/>
      <c r="C3089" s="101"/>
      <c r="D3089" s="102"/>
      <c r="E3089" s="103"/>
      <c r="F3089" s="104"/>
      <c r="G3089" s="105"/>
      <c r="H3089" s="106"/>
    </row>
    <row r="3090" spans="2:8" ht="20.7" customHeight="1" x14ac:dyDescent="0.75">
      <c r="B3090" s="100"/>
      <c r="C3090" s="101"/>
      <c r="D3090" s="102"/>
      <c r="E3090" s="103"/>
      <c r="F3090" s="104"/>
      <c r="G3090" s="105"/>
      <c r="H3090" s="106"/>
    </row>
    <row r="3091" spans="2:8" ht="20.7" customHeight="1" x14ac:dyDescent="0.75">
      <c r="B3091" s="100"/>
      <c r="C3091" s="101"/>
      <c r="D3091" s="102"/>
      <c r="E3091" s="103"/>
      <c r="F3091" s="104"/>
      <c r="G3091" s="105"/>
      <c r="H3091" s="106"/>
    </row>
    <row r="3092" spans="2:8" ht="20.7" customHeight="1" x14ac:dyDescent="0.75">
      <c r="B3092" s="100"/>
      <c r="C3092" s="101"/>
      <c r="D3092" s="102"/>
      <c r="E3092" s="103"/>
      <c r="F3092" s="104"/>
      <c r="G3092" s="105"/>
      <c r="H3092" s="106"/>
    </row>
    <row r="3093" spans="2:8" ht="20.7" customHeight="1" x14ac:dyDescent="0.75">
      <c r="B3093" s="100"/>
      <c r="C3093" s="101"/>
      <c r="D3093" s="102"/>
      <c r="E3093" s="103"/>
      <c r="F3093" s="104"/>
      <c r="G3093" s="105"/>
      <c r="H3093" s="106"/>
    </row>
    <row r="3094" spans="2:8" ht="20.7" customHeight="1" x14ac:dyDescent="0.75">
      <c r="B3094" s="100"/>
      <c r="C3094" s="101"/>
      <c r="D3094" s="102"/>
      <c r="E3094" s="103"/>
      <c r="F3094" s="104"/>
      <c r="G3094" s="105"/>
      <c r="H3094" s="106"/>
    </row>
    <row r="3095" spans="2:8" ht="20.7" customHeight="1" x14ac:dyDescent="0.75">
      <c r="B3095" s="100"/>
      <c r="C3095" s="101"/>
      <c r="D3095" s="102"/>
      <c r="E3095" s="103"/>
      <c r="F3095" s="104"/>
      <c r="G3095" s="105"/>
      <c r="H3095" s="106"/>
    </row>
    <row r="3096" spans="2:8" ht="20.7" customHeight="1" x14ac:dyDescent="0.75">
      <c r="B3096" s="100"/>
      <c r="C3096" s="101"/>
      <c r="D3096" s="102"/>
      <c r="E3096" s="103"/>
      <c r="F3096" s="104"/>
      <c r="G3096" s="105"/>
      <c r="H3096" s="106"/>
    </row>
    <row r="3097" spans="2:8" ht="20.7" customHeight="1" x14ac:dyDescent="0.75">
      <c r="B3097" s="100"/>
      <c r="C3097" s="101"/>
      <c r="D3097" s="102"/>
      <c r="E3097" s="103"/>
      <c r="F3097" s="104"/>
      <c r="G3097" s="105"/>
      <c r="H3097" s="106"/>
    </row>
    <row r="3098" spans="2:8" ht="20.7" customHeight="1" x14ac:dyDescent="0.75">
      <c r="B3098" s="100"/>
      <c r="C3098" s="101"/>
      <c r="D3098" s="102"/>
      <c r="E3098" s="103"/>
      <c r="F3098" s="104"/>
      <c r="G3098" s="105"/>
      <c r="H3098" s="106"/>
    </row>
    <row r="3099" spans="2:8" ht="20.7" customHeight="1" x14ac:dyDescent="0.75">
      <c r="B3099" s="100"/>
      <c r="C3099" s="101"/>
      <c r="D3099" s="102"/>
      <c r="E3099" s="103"/>
      <c r="F3099" s="104"/>
      <c r="G3099" s="105"/>
      <c r="H3099" s="106"/>
    </row>
    <row r="3100" spans="2:8" ht="20.7" customHeight="1" x14ac:dyDescent="0.75">
      <c r="B3100" s="100"/>
      <c r="C3100" s="101"/>
      <c r="D3100" s="102"/>
      <c r="E3100" s="103"/>
      <c r="F3100" s="104"/>
      <c r="G3100" s="105"/>
      <c r="H3100" s="106"/>
    </row>
    <row r="3101" spans="2:8" ht="20.7" customHeight="1" x14ac:dyDescent="0.75">
      <c r="B3101" s="100"/>
      <c r="C3101" s="101"/>
      <c r="D3101" s="102"/>
      <c r="E3101" s="103"/>
      <c r="F3101" s="104"/>
      <c r="G3101" s="105"/>
      <c r="H3101" s="106"/>
    </row>
    <row r="3102" spans="2:8" ht="20.7" customHeight="1" x14ac:dyDescent="0.75">
      <c r="B3102" s="100"/>
      <c r="C3102" s="101"/>
      <c r="D3102" s="102"/>
      <c r="E3102" s="103"/>
      <c r="F3102" s="104"/>
      <c r="G3102" s="105"/>
      <c r="H3102" s="106"/>
    </row>
    <row r="3103" spans="2:8" ht="20.7" customHeight="1" x14ac:dyDescent="0.75">
      <c r="B3103" s="100"/>
      <c r="C3103" s="101"/>
      <c r="D3103" s="102"/>
      <c r="E3103" s="103"/>
      <c r="F3103" s="104"/>
      <c r="G3103" s="105"/>
      <c r="H3103" s="106"/>
    </row>
    <row r="3104" spans="2:8" ht="20.7" customHeight="1" x14ac:dyDescent="0.75">
      <c r="B3104" s="100"/>
      <c r="C3104" s="101"/>
      <c r="D3104" s="102"/>
      <c r="E3104" s="103"/>
      <c r="F3104" s="104"/>
      <c r="G3104" s="105"/>
      <c r="H3104" s="106"/>
    </row>
    <row r="3105" spans="2:8" ht="20.7" customHeight="1" x14ac:dyDescent="0.75">
      <c r="B3105" s="100"/>
      <c r="C3105" s="101"/>
      <c r="D3105" s="102"/>
      <c r="E3105" s="103"/>
      <c r="F3105" s="104"/>
      <c r="G3105" s="105"/>
      <c r="H3105" s="106"/>
    </row>
    <row r="3106" spans="2:8" ht="20.7" customHeight="1" x14ac:dyDescent="0.75">
      <c r="B3106" s="100"/>
      <c r="C3106" s="101"/>
      <c r="D3106" s="102"/>
      <c r="E3106" s="103"/>
      <c r="F3106" s="104"/>
      <c r="G3106" s="105"/>
      <c r="H3106" s="106"/>
    </row>
    <row r="3107" spans="2:8" ht="20.7" customHeight="1" x14ac:dyDescent="0.75">
      <c r="B3107" s="100"/>
      <c r="C3107" s="101"/>
      <c r="D3107" s="102"/>
      <c r="E3107" s="103"/>
      <c r="F3107" s="104"/>
      <c r="G3107" s="105"/>
      <c r="H3107" s="106"/>
    </row>
    <row r="3108" spans="2:8" ht="20.7" customHeight="1" x14ac:dyDescent="0.75">
      <c r="B3108" s="100"/>
      <c r="C3108" s="101"/>
      <c r="D3108" s="102"/>
      <c r="E3108" s="103"/>
      <c r="F3108" s="104"/>
      <c r="G3108" s="105"/>
      <c r="H3108" s="106"/>
    </row>
    <row r="3109" spans="2:8" ht="20.7" customHeight="1" x14ac:dyDescent="0.75">
      <c r="B3109" s="100"/>
      <c r="C3109" s="101"/>
      <c r="D3109" s="102"/>
      <c r="E3109" s="103"/>
      <c r="F3109" s="104"/>
      <c r="G3109" s="105"/>
      <c r="H3109" s="106"/>
    </row>
    <row r="3110" spans="2:8" ht="20.7" customHeight="1" x14ac:dyDescent="0.75">
      <c r="B3110" s="100"/>
      <c r="C3110" s="101"/>
      <c r="D3110" s="102"/>
      <c r="E3110" s="103"/>
      <c r="F3110" s="104"/>
      <c r="G3110" s="105"/>
      <c r="H3110" s="106"/>
    </row>
    <row r="3111" spans="2:8" ht="20.7" customHeight="1" x14ac:dyDescent="0.75">
      <c r="B3111" s="100"/>
      <c r="C3111" s="101"/>
      <c r="D3111" s="102"/>
      <c r="E3111" s="103"/>
      <c r="F3111" s="104"/>
      <c r="G3111" s="105"/>
      <c r="H3111" s="106"/>
    </row>
    <row r="3112" spans="2:8" ht="20.7" customHeight="1" x14ac:dyDescent="0.75">
      <c r="B3112" s="100"/>
      <c r="C3112" s="101"/>
      <c r="D3112" s="102"/>
      <c r="E3112" s="103"/>
      <c r="F3112" s="104"/>
      <c r="G3112" s="105"/>
      <c r="H3112" s="106"/>
    </row>
    <row r="3113" spans="2:8" ht="20.7" customHeight="1" x14ac:dyDescent="0.75">
      <c r="B3113" s="100"/>
      <c r="C3113" s="101"/>
      <c r="D3113" s="102"/>
      <c r="E3113" s="103"/>
      <c r="F3113" s="104"/>
      <c r="G3113" s="105"/>
      <c r="H3113" s="106"/>
    </row>
    <row r="3114" spans="2:8" ht="20.7" customHeight="1" x14ac:dyDescent="0.75">
      <c r="B3114" s="100"/>
      <c r="C3114" s="101"/>
      <c r="D3114" s="102"/>
      <c r="E3114" s="103"/>
      <c r="F3114" s="104"/>
      <c r="G3114" s="105"/>
      <c r="H3114" s="106"/>
    </row>
    <row r="3115" spans="2:8" ht="20.7" customHeight="1" x14ac:dyDescent="0.75">
      <c r="B3115" s="100"/>
      <c r="C3115" s="101"/>
      <c r="D3115" s="102"/>
      <c r="E3115" s="103"/>
      <c r="F3115" s="104"/>
      <c r="G3115" s="105"/>
      <c r="H3115" s="106"/>
    </row>
    <row r="3116" spans="2:8" ht="20.7" customHeight="1" x14ac:dyDescent="0.75">
      <c r="B3116" s="100"/>
      <c r="C3116" s="101"/>
      <c r="D3116" s="102"/>
      <c r="E3116" s="103"/>
      <c r="F3116" s="104"/>
      <c r="G3116" s="105"/>
      <c r="H3116" s="106"/>
    </row>
    <row r="3117" spans="2:8" ht="20.7" customHeight="1" x14ac:dyDescent="0.75">
      <c r="B3117" s="100"/>
      <c r="C3117" s="101"/>
      <c r="D3117" s="102"/>
      <c r="E3117" s="103"/>
      <c r="F3117" s="104"/>
      <c r="G3117" s="105"/>
      <c r="H3117" s="106"/>
    </row>
    <row r="3118" spans="2:8" ht="20.7" customHeight="1" x14ac:dyDescent="0.75">
      <c r="B3118" s="100"/>
      <c r="C3118" s="101"/>
      <c r="D3118" s="102"/>
      <c r="E3118" s="103"/>
      <c r="F3118" s="104"/>
      <c r="G3118" s="105"/>
      <c r="H3118" s="106"/>
    </row>
    <row r="3119" spans="2:8" ht="20.7" customHeight="1" x14ac:dyDescent="0.75">
      <c r="B3119" s="100"/>
      <c r="C3119" s="101"/>
      <c r="D3119" s="102"/>
      <c r="E3119" s="103"/>
      <c r="F3119" s="104"/>
      <c r="G3119" s="105"/>
      <c r="H3119" s="106"/>
    </row>
    <row r="3120" spans="2:8" ht="20.7" customHeight="1" x14ac:dyDescent="0.75">
      <c r="B3120" s="100"/>
      <c r="C3120" s="101"/>
      <c r="D3120" s="102"/>
      <c r="E3120" s="103"/>
      <c r="F3120" s="104"/>
      <c r="G3120" s="105"/>
      <c r="H3120" s="106"/>
    </row>
    <row r="3121" spans="2:8" ht="20.7" customHeight="1" x14ac:dyDescent="0.75">
      <c r="B3121" s="100"/>
      <c r="C3121" s="101"/>
      <c r="D3121" s="102"/>
      <c r="E3121" s="103"/>
      <c r="F3121" s="104"/>
      <c r="G3121" s="105"/>
      <c r="H3121" s="106"/>
    </row>
    <row r="3122" spans="2:8" ht="20.7" customHeight="1" x14ac:dyDescent="0.75">
      <c r="B3122" s="100"/>
      <c r="C3122" s="101"/>
      <c r="D3122" s="102"/>
      <c r="E3122" s="103"/>
      <c r="F3122" s="104"/>
      <c r="G3122" s="105"/>
      <c r="H3122" s="106"/>
    </row>
    <row r="3123" spans="2:8" ht="20.7" customHeight="1" x14ac:dyDescent="0.75">
      <c r="B3123" s="100"/>
      <c r="C3123" s="101"/>
      <c r="D3123" s="102"/>
      <c r="E3123" s="103"/>
      <c r="F3123" s="104"/>
      <c r="G3123" s="105"/>
      <c r="H3123" s="106"/>
    </row>
    <row r="3124" spans="2:8" ht="20.7" customHeight="1" x14ac:dyDescent="0.75">
      <c r="B3124" s="100"/>
      <c r="C3124" s="101"/>
      <c r="D3124" s="102"/>
      <c r="E3124" s="103"/>
      <c r="F3124" s="104"/>
      <c r="G3124" s="105"/>
      <c r="H3124" s="106"/>
    </row>
    <row r="3125" spans="2:8" ht="20.7" customHeight="1" x14ac:dyDescent="0.75">
      <c r="B3125" s="100"/>
      <c r="C3125" s="101"/>
      <c r="D3125" s="102"/>
      <c r="E3125" s="103"/>
      <c r="F3125" s="104"/>
      <c r="G3125" s="105"/>
      <c r="H3125" s="106"/>
    </row>
    <row r="3126" spans="2:8" ht="20.7" customHeight="1" x14ac:dyDescent="0.75">
      <c r="B3126" s="100"/>
      <c r="C3126" s="101"/>
      <c r="D3126" s="102"/>
      <c r="E3126" s="103"/>
      <c r="F3126" s="104"/>
      <c r="G3126" s="105"/>
      <c r="H3126" s="106"/>
    </row>
    <row r="3127" spans="2:8" ht="20.7" customHeight="1" x14ac:dyDescent="0.75">
      <c r="B3127" s="100"/>
      <c r="C3127" s="101"/>
      <c r="D3127" s="102"/>
      <c r="E3127" s="103"/>
      <c r="F3127" s="104"/>
      <c r="G3127" s="105"/>
      <c r="H3127" s="106"/>
    </row>
    <row r="3128" spans="2:8" ht="20.7" customHeight="1" x14ac:dyDescent="0.75">
      <c r="B3128" s="100"/>
      <c r="C3128" s="101"/>
      <c r="D3128" s="102"/>
      <c r="E3128" s="103"/>
      <c r="F3128" s="104"/>
      <c r="G3128" s="105"/>
      <c r="H3128" s="106"/>
    </row>
    <row r="3129" spans="2:8" ht="20.7" customHeight="1" x14ac:dyDescent="0.75">
      <c r="B3129" s="100"/>
      <c r="C3129" s="101"/>
      <c r="D3129" s="102"/>
      <c r="E3129" s="103"/>
      <c r="F3129" s="104"/>
      <c r="G3129" s="105"/>
      <c r="H3129" s="106"/>
    </row>
    <row r="3130" spans="2:8" ht="20.7" customHeight="1" x14ac:dyDescent="0.75">
      <c r="B3130" s="100"/>
      <c r="C3130" s="101"/>
      <c r="D3130" s="102"/>
      <c r="E3130" s="103"/>
      <c r="F3130" s="104"/>
      <c r="G3130" s="105"/>
      <c r="H3130" s="106"/>
    </row>
    <row r="3131" spans="2:8" ht="20.7" customHeight="1" x14ac:dyDescent="0.75">
      <c r="B3131" s="100"/>
      <c r="C3131" s="101"/>
      <c r="D3131" s="102"/>
      <c r="E3131" s="103"/>
      <c r="F3131" s="104"/>
      <c r="G3131" s="105"/>
      <c r="H3131" s="106"/>
    </row>
    <row r="3132" spans="2:8" ht="20.7" customHeight="1" x14ac:dyDescent="0.75">
      <c r="B3132" s="100"/>
      <c r="C3132" s="101"/>
      <c r="D3132" s="102"/>
      <c r="E3132" s="103"/>
      <c r="F3132" s="104"/>
      <c r="G3132" s="105"/>
      <c r="H3132" s="106"/>
    </row>
    <row r="3133" spans="2:8" ht="20.7" customHeight="1" x14ac:dyDescent="0.75">
      <c r="B3133" s="100"/>
      <c r="C3133" s="101"/>
      <c r="D3133" s="102"/>
      <c r="E3133" s="103"/>
      <c r="F3133" s="104"/>
      <c r="G3133" s="105"/>
      <c r="H3133" s="106"/>
    </row>
    <row r="3134" spans="2:8" ht="20.7" customHeight="1" x14ac:dyDescent="0.75">
      <c r="B3134" s="100"/>
      <c r="C3134" s="101"/>
      <c r="D3134" s="102"/>
      <c r="E3134" s="103"/>
      <c r="F3134" s="104"/>
      <c r="G3134" s="105"/>
      <c r="H3134" s="106"/>
    </row>
    <row r="3135" spans="2:8" ht="20.7" customHeight="1" x14ac:dyDescent="0.75">
      <c r="B3135" s="100"/>
      <c r="C3135" s="101"/>
      <c r="D3135" s="102"/>
      <c r="E3135" s="103"/>
      <c r="F3135" s="104"/>
      <c r="G3135" s="105"/>
      <c r="H3135" s="106"/>
    </row>
    <row r="3136" spans="2:8" ht="20.7" customHeight="1" x14ac:dyDescent="0.75">
      <c r="B3136" s="100"/>
      <c r="C3136" s="101"/>
      <c r="D3136" s="102"/>
      <c r="E3136" s="103"/>
      <c r="F3136" s="104"/>
      <c r="G3136" s="105"/>
      <c r="H3136" s="106"/>
    </row>
    <row r="3137" spans="2:8" ht="20.7" customHeight="1" x14ac:dyDescent="0.75">
      <c r="B3137" s="100"/>
      <c r="C3137" s="101"/>
      <c r="D3137" s="102"/>
      <c r="E3137" s="103"/>
      <c r="F3137" s="104"/>
      <c r="G3137" s="105"/>
      <c r="H3137" s="106"/>
    </row>
    <row r="3138" spans="2:8" ht="20.7" customHeight="1" x14ac:dyDescent="0.75">
      <c r="B3138" s="100"/>
      <c r="C3138" s="101"/>
      <c r="D3138" s="102"/>
      <c r="E3138" s="103"/>
      <c r="F3138" s="104"/>
      <c r="G3138" s="105"/>
      <c r="H3138" s="106"/>
    </row>
    <row r="3139" spans="2:8" ht="20.7" customHeight="1" x14ac:dyDescent="0.75">
      <c r="B3139" s="100"/>
      <c r="C3139" s="101"/>
      <c r="D3139" s="102"/>
      <c r="E3139" s="103"/>
      <c r="F3139" s="104"/>
      <c r="G3139" s="105"/>
      <c r="H3139" s="106"/>
    </row>
    <row r="3140" spans="2:8" ht="20.7" customHeight="1" x14ac:dyDescent="0.75">
      <c r="B3140" s="100"/>
      <c r="C3140" s="101"/>
      <c r="D3140" s="102"/>
      <c r="E3140" s="103"/>
      <c r="F3140" s="104"/>
      <c r="G3140" s="105"/>
      <c r="H3140" s="106"/>
    </row>
    <row r="3141" spans="2:8" ht="20.7" customHeight="1" x14ac:dyDescent="0.75">
      <c r="B3141" s="100"/>
      <c r="C3141" s="101"/>
      <c r="D3141" s="102"/>
      <c r="E3141" s="103"/>
      <c r="F3141" s="104"/>
      <c r="G3141" s="105"/>
      <c r="H3141" s="106"/>
    </row>
    <row r="3142" spans="2:8" ht="20.7" customHeight="1" x14ac:dyDescent="0.75">
      <c r="B3142" s="100"/>
      <c r="C3142" s="101"/>
      <c r="D3142" s="102"/>
      <c r="E3142" s="103"/>
      <c r="F3142" s="104"/>
      <c r="G3142" s="105"/>
      <c r="H3142" s="106"/>
    </row>
    <row r="3143" spans="2:8" ht="20.7" customHeight="1" x14ac:dyDescent="0.75">
      <c r="B3143" s="100"/>
      <c r="C3143" s="101"/>
      <c r="D3143" s="102"/>
      <c r="E3143" s="103"/>
      <c r="F3143" s="104"/>
      <c r="G3143" s="105"/>
      <c r="H3143" s="106"/>
    </row>
    <row r="3144" spans="2:8" ht="20.7" customHeight="1" x14ac:dyDescent="0.75">
      <c r="B3144" s="100"/>
      <c r="C3144" s="101"/>
      <c r="D3144" s="102"/>
      <c r="E3144" s="103"/>
      <c r="F3144" s="104"/>
      <c r="G3144" s="105"/>
      <c r="H3144" s="106"/>
    </row>
    <row r="3145" spans="2:8" ht="20.7" customHeight="1" x14ac:dyDescent="0.75">
      <c r="B3145" s="100"/>
      <c r="C3145" s="101"/>
      <c r="D3145" s="102"/>
      <c r="E3145" s="103"/>
      <c r="F3145" s="104"/>
      <c r="G3145" s="105"/>
      <c r="H3145" s="106"/>
    </row>
    <row r="3146" spans="2:8" ht="20.7" customHeight="1" x14ac:dyDescent="0.75">
      <c r="B3146" s="100"/>
      <c r="C3146" s="101"/>
      <c r="D3146" s="102"/>
      <c r="E3146" s="103"/>
      <c r="F3146" s="104"/>
      <c r="G3146" s="105"/>
      <c r="H3146" s="106"/>
    </row>
    <row r="3147" spans="2:8" ht="20.7" customHeight="1" x14ac:dyDescent="0.75">
      <c r="B3147" s="100"/>
      <c r="C3147" s="101"/>
      <c r="D3147" s="102"/>
      <c r="E3147" s="103"/>
      <c r="F3147" s="104"/>
      <c r="G3147" s="105"/>
      <c r="H3147" s="106"/>
    </row>
    <row r="3148" spans="2:8" ht="20.7" customHeight="1" x14ac:dyDescent="0.75">
      <c r="B3148" s="100"/>
      <c r="C3148" s="101"/>
      <c r="D3148" s="102"/>
      <c r="E3148" s="103"/>
      <c r="F3148" s="104"/>
      <c r="G3148" s="105"/>
      <c r="H3148" s="106"/>
    </row>
    <row r="3149" spans="2:8" ht="20.7" customHeight="1" x14ac:dyDescent="0.75">
      <c r="B3149" s="100"/>
      <c r="C3149" s="101"/>
      <c r="D3149" s="102"/>
      <c r="E3149" s="103"/>
      <c r="F3149" s="104"/>
      <c r="G3149" s="105"/>
      <c r="H3149" s="106"/>
    </row>
    <row r="3150" spans="2:8" ht="20.7" customHeight="1" x14ac:dyDescent="0.75">
      <c r="B3150" s="100"/>
      <c r="C3150" s="101"/>
      <c r="D3150" s="102"/>
      <c r="E3150" s="103"/>
      <c r="F3150" s="104"/>
      <c r="G3150" s="105"/>
      <c r="H3150" s="106"/>
    </row>
    <row r="3151" spans="2:8" ht="20.7" customHeight="1" x14ac:dyDescent="0.75">
      <c r="B3151" s="100"/>
      <c r="C3151" s="101"/>
      <c r="D3151" s="102"/>
      <c r="E3151" s="103"/>
      <c r="F3151" s="104"/>
      <c r="G3151" s="105"/>
      <c r="H3151" s="106"/>
    </row>
    <row r="3152" spans="2:8" ht="20.7" customHeight="1" x14ac:dyDescent="0.75">
      <c r="B3152" s="100"/>
      <c r="C3152" s="101"/>
      <c r="D3152" s="102"/>
      <c r="E3152" s="103"/>
      <c r="F3152" s="104"/>
      <c r="G3152" s="105"/>
      <c r="H3152" s="106"/>
    </row>
    <row r="3153" spans="2:8" ht="20.7" customHeight="1" x14ac:dyDescent="0.75">
      <c r="B3153" s="100"/>
      <c r="C3153" s="101"/>
      <c r="D3153" s="102"/>
      <c r="E3153" s="103"/>
      <c r="F3153" s="104"/>
      <c r="G3153" s="105"/>
      <c r="H3153" s="106"/>
    </row>
    <row r="3154" spans="2:8" ht="20.7" customHeight="1" x14ac:dyDescent="0.75">
      <c r="B3154" s="100"/>
      <c r="C3154" s="101"/>
      <c r="D3154" s="102"/>
      <c r="E3154" s="103"/>
      <c r="F3154" s="104"/>
      <c r="G3154" s="105"/>
      <c r="H3154" s="106"/>
    </row>
    <row r="3155" spans="2:8" ht="20.7" customHeight="1" x14ac:dyDescent="0.75">
      <c r="B3155" s="100"/>
      <c r="C3155" s="101"/>
      <c r="D3155" s="102"/>
      <c r="E3155" s="103"/>
      <c r="F3155" s="104"/>
      <c r="G3155" s="105"/>
      <c r="H3155" s="106"/>
    </row>
    <row r="3156" spans="2:8" ht="20.7" customHeight="1" x14ac:dyDescent="0.75">
      <c r="B3156" s="100"/>
      <c r="C3156" s="101"/>
      <c r="D3156" s="102"/>
      <c r="E3156" s="103"/>
      <c r="F3156" s="104"/>
      <c r="G3156" s="105"/>
      <c r="H3156" s="106"/>
    </row>
    <row r="3157" spans="2:8" ht="20.7" customHeight="1" x14ac:dyDescent="0.75">
      <c r="B3157" s="100"/>
      <c r="C3157" s="101"/>
      <c r="D3157" s="102"/>
      <c r="E3157" s="103"/>
      <c r="F3157" s="104"/>
      <c r="G3157" s="105"/>
      <c r="H3157" s="106"/>
    </row>
    <row r="3158" spans="2:8" ht="20.7" customHeight="1" x14ac:dyDescent="0.75">
      <c r="B3158" s="100"/>
      <c r="C3158" s="101"/>
      <c r="D3158" s="102"/>
      <c r="E3158" s="103"/>
      <c r="F3158" s="104"/>
      <c r="G3158" s="105"/>
      <c r="H3158" s="106"/>
    </row>
    <row r="3159" spans="2:8" ht="20.7" customHeight="1" x14ac:dyDescent="0.75">
      <c r="B3159" s="100"/>
      <c r="C3159" s="101"/>
      <c r="D3159" s="102"/>
      <c r="E3159" s="103"/>
      <c r="F3159" s="104"/>
      <c r="G3159" s="105"/>
      <c r="H3159" s="106"/>
    </row>
    <row r="3160" spans="2:8" ht="20.7" customHeight="1" x14ac:dyDescent="0.75">
      <c r="B3160" s="100"/>
      <c r="C3160" s="101"/>
      <c r="D3160" s="102"/>
      <c r="E3160" s="103"/>
      <c r="F3160" s="104"/>
      <c r="G3160" s="105"/>
      <c r="H3160" s="106"/>
    </row>
    <row r="3161" spans="2:8" ht="20.7" customHeight="1" x14ac:dyDescent="0.75">
      <c r="B3161" s="100"/>
      <c r="C3161" s="101"/>
      <c r="D3161" s="102"/>
      <c r="E3161" s="103"/>
      <c r="F3161" s="104"/>
      <c r="G3161" s="105"/>
      <c r="H3161" s="106"/>
    </row>
    <row r="3162" spans="2:8" ht="20.7" customHeight="1" x14ac:dyDescent="0.75">
      <c r="B3162" s="100"/>
      <c r="C3162" s="101"/>
      <c r="D3162" s="102"/>
      <c r="E3162" s="103"/>
      <c r="F3162" s="104"/>
      <c r="G3162" s="105"/>
      <c r="H3162" s="106"/>
    </row>
    <row r="3163" spans="2:8" ht="20.7" customHeight="1" x14ac:dyDescent="0.75">
      <c r="B3163" s="100"/>
      <c r="C3163" s="101"/>
      <c r="D3163" s="102"/>
      <c r="E3163" s="103"/>
      <c r="F3163" s="104"/>
      <c r="G3163" s="105"/>
      <c r="H3163" s="106"/>
    </row>
    <row r="3164" spans="2:8" ht="20.7" customHeight="1" x14ac:dyDescent="0.75">
      <c r="B3164" s="100"/>
      <c r="C3164" s="101"/>
      <c r="D3164" s="102"/>
      <c r="E3164" s="103"/>
      <c r="F3164" s="104"/>
      <c r="G3164" s="105"/>
      <c r="H3164" s="106"/>
    </row>
    <row r="3165" spans="2:8" ht="20.7" customHeight="1" x14ac:dyDescent="0.75">
      <c r="B3165" s="100"/>
      <c r="C3165" s="101"/>
      <c r="D3165" s="102"/>
      <c r="E3165" s="103"/>
      <c r="F3165" s="104"/>
      <c r="G3165" s="105"/>
      <c r="H3165" s="106"/>
    </row>
    <row r="3166" spans="2:8" ht="20.7" customHeight="1" x14ac:dyDescent="0.75">
      <c r="B3166" s="100"/>
      <c r="C3166" s="101"/>
      <c r="D3166" s="102"/>
      <c r="E3166" s="103"/>
      <c r="F3166" s="104"/>
      <c r="G3166" s="105"/>
      <c r="H3166" s="106"/>
    </row>
    <row r="3167" spans="2:8" ht="20.7" customHeight="1" x14ac:dyDescent="0.75">
      <c r="B3167" s="100"/>
      <c r="C3167" s="101"/>
      <c r="D3167" s="102"/>
      <c r="E3167" s="103"/>
      <c r="F3167" s="104"/>
      <c r="G3167" s="105"/>
      <c r="H3167" s="106"/>
    </row>
    <row r="3168" spans="2:8" ht="20.7" customHeight="1" x14ac:dyDescent="0.75">
      <c r="B3168" s="100"/>
      <c r="C3168" s="101"/>
      <c r="D3168" s="102"/>
      <c r="E3168" s="103"/>
      <c r="F3168" s="104"/>
      <c r="G3168" s="105"/>
      <c r="H3168" s="106"/>
    </row>
    <row r="3169" spans="2:8" ht="20.7" customHeight="1" x14ac:dyDescent="0.75">
      <c r="B3169" s="100"/>
      <c r="C3169" s="101"/>
      <c r="D3169" s="102"/>
      <c r="E3169" s="103"/>
      <c r="F3169" s="104"/>
      <c r="G3169" s="105"/>
      <c r="H3169" s="106"/>
    </row>
    <row r="3170" spans="2:8" ht="20.7" customHeight="1" x14ac:dyDescent="0.75">
      <c r="B3170" s="100"/>
      <c r="C3170" s="101"/>
      <c r="D3170" s="102"/>
      <c r="E3170" s="103"/>
      <c r="F3170" s="104"/>
      <c r="G3170" s="105"/>
      <c r="H3170" s="106"/>
    </row>
    <row r="3171" spans="2:8" ht="20.7" customHeight="1" x14ac:dyDescent="0.75">
      <c r="B3171" s="100"/>
      <c r="C3171" s="101"/>
      <c r="D3171" s="102"/>
      <c r="E3171" s="103"/>
      <c r="F3171" s="104"/>
      <c r="G3171" s="105"/>
      <c r="H3171" s="106"/>
    </row>
    <row r="3172" spans="2:8" ht="20.7" customHeight="1" x14ac:dyDescent="0.75">
      <c r="B3172" s="100"/>
      <c r="C3172" s="101"/>
      <c r="D3172" s="102"/>
      <c r="E3172" s="103"/>
      <c r="F3172" s="104"/>
      <c r="G3172" s="105"/>
      <c r="H3172" s="106"/>
    </row>
    <row r="3173" spans="2:8" ht="20.7" customHeight="1" x14ac:dyDescent="0.75">
      <c r="B3173" s="100"/>
      <c r="C3173" s="101"/>
      <c r="D3173" s="102"/>
      <c r="E3173" s="103"/>
      <c r="F3173" s="104"/>
      <c r="G3173" s="105"/>
      <c r="H3173" s="106"/>
    </row>
    <row r="3174" spans="2:8" ht="20.7" customHeight="1" x14ac:dyDescent="0.75">
      <c r="B3174" s="100"/>
      <c r="C3174" s="101"/>
      <c r="D3174" s="102"/>
      <c r="E3174" s="103"/>
      <c r="F3174" s="104"/>
      <c r="G3174" s="105"/>
      <c r="H3174" s="106"/>
    </row>
    <row r="3175" spans="2:8" ht="20.7" customHeight="1" x14ac:dyDescent="0.75">
      <c r="B3175" s="100"/>
      <c r="C3175" s="101"/>
      <c r="D3175" s="102"/>
      <c r="E3175" s="103"/>
      <c r="F3175" s="104"/>
      <c r="G3175" s="105"/>
      <c r="H3175" s="106"/>
    </row>
    <row r="3176" spans="2:8" ht="20.7" customHeight="1" x14ac:dyDescent="0.75">
      <c r="B3176" s="100"/>
      <c r="C3176" s="101"/>
      <c r="D3176" s="102"/>
      <c r="E3176" s="103"/>
      <c r="F3176" s="104"/>
      <c r="G3176" s="105"/>
      <c r="H3176" s="106"/>
    </row>
    <row r="3177" spans="2:8" ht="20.7" customHeight="1" x14ac:dyDescent="0.75">
      <c r="B3177" s="100"/>
      <c r="C3177" s="101"/>
      <c r="D3177" s="102"/>
      <c r="E3177" s="103"/>
      <c r="F3177" s="104"/>
      <c r="G3177" s="105"/>
      <c r="H3177" s="106"/>
    </row>
    <row r="3178" spans="2:8" ht="20.7" customHeight="1" x14ac:dyDescent="0.75">
      <c r="B3178" s="100"/>
      <c r="C3178" s="101"/>
      <c r="D3178" s="102"/>
      <c r="E3178" s="103"/>
      <c r="F3178" s="104"/>
      <c r="G3178" s="105"/>
      <c r="H3178" s="106"/>
    </row>
    <row r="3179" spans="2:8" ht="20.7" customHeight="1" x14ac:dyDescent="0.75">
      <c r="B3179" s="100"/>
      <c r="C3179" s="101"/>
      <c r="D3179" s="102"/>
      <c r="E3179" s="103"/>
      <c r="F3179" s="104"/>
      <c r="G3179" s="105"/>
      <c r="H3179" s="106"/>
    </row>
    <row r="3180" spans="2:8" ht="20.7" customHeight="1" x14ac:dyDescent="0.75">
      <c r="B3180" s="100"/>
      <c r="C3180" s="101"/>
      <c r="D3180" s="102"/>
      <c r="E3180" s="103"/>
      <c r="F3180" s="104"/>
      <c r="G3180" s="105"/>
      <c r="H3180" s="106"/>
    </row>
    <row r="3181" spans="2:8" ht="20.7" customHeight="1" x14ac:dyDescent="0.75">
      <c r="B3181" s="100"/>
      <c r="C3181" s="101"/>
      <c r="D3181" s="102"/>
      <c r="E3181" s="103"/>
      <c r="F3181" s="104"/>
      <c r="G3181" s="105"/>
      <c r="H3181" s="106"/>
    </row>
    <row r="3182" spans="2:8" ht="20.7" customHeight="1" x14ac:dyDescent="0.75">
      <c r="B3182" s="100"/>
      <c r="C3182" s="101"/>
      <c r="D3182" s="102"/>
      <c r="E3182" s="103"/>
      <c r="F3182" s="104"/>
      <c r="G3182" s="105"/>
      <c r="H3182" s="106"/>
    </row>
    <row r="3183" spans="2:8" ht="20.7" customHeight="1" x14ac:dyDescent="0.75">
      <c r="B3183" s="100"/>
      <c r="C3183" s="101"/>
      <c r="D3183" s="102"/>
      <c r="E3183" s="103"/>
      <c r="F3183" s="104"/>
      <c r="G3183" s="105"/>
      <c r="H3183" s="106"/>
    </row>
    <row r="3184" spans="2:8" ht="20.7" customHeight="1" x14ac:dyDescent="0.75">
      <c r="B3184" s="100"/>
      <c r="C3184" s="101"/>
      <c r="D3184" s="102"/>
      <c r="E3184" s="103"/>
      <c r="F3184" s="104"/>
      <c r="G3184" s="105"/>
      <c r="H3184" s="106"/>
    </row>
    <row r="3185" spans="2:8" ht="20.7" customHeight="1" x14ac:dyDescent="0.75">
      <c r="B3185" s="100"/>
      <c r="C3185" s="101"/>
      <c r="D3185" s="102"/>
      <c r="E3185" s="103"/>
      <c r="F3185" s="104"/>
      <c r="G3185" s="105"/>
      <c r="H3185" s="106"/>
    </row>
    <row r="3186" spans="2:8" ht="20.7" customHeight="1" x14ac:dyDescent="0.75">
      <c r="B3186" s="100"/>
      <c r="C3186" s="101"/>
      <c r="D3186" s="102"/>
      <c r="E3186" s="103"/>
      <c r="F3186" s="104"/>
      <c r="G3186" s="105"/>
      <c r="H3186" s="106"/>
    </row>
    <row r="3187" spans="2:8" ht="20.7" customHeight="1" x14ac:dyDescent="0.75">
      <c r="B3187" s="100"/>
      <c r="C3187" s="101"/>
      <c r="D3187" s="102"/>
      <c r="E3187" s="103"/>
      <c r="F3187" s="104"/>
      <c r="G3187" s="105"/>
      <c r="H3187" s="106"/>
    </row>
    <row r="3188" spans="2:8" ht="20.7" customHeight="1" x14ac:dyDescent="0.75">
      <c r="B3188" s="100"/>
      <c r="C3188" s="101"/>
      <c r="D3188" s="102"/>
      <c r="E3188" s="103"/>
      <c r="F3188" s="104"/>
      <c r="G3188" s="105"/>
      <c r="H3188" s="106"/>
    </row>
    <row r="3189" spans="2:8" ht="20.7" customHeight="1" x14ac:dyDescent="0.75">
      <c r="B3189" s="100"/>
      <c r="C3189" s="101"/>
      <c r="D3189" s="102"/>
      <c r="E3189" s="103"/>
      <c r="F3189" s="104"/>
      <c r="G3189" s="105"/>
      <c r="H3189" s="106"/>
    </row>
    <row r="3190" spans="2:8" ht="20.7" customHeight="1" x14ac:dyDescent="0.75">
      <c r="B3190" s="100"/>
      <c r="C3190" s="101"/>
      <c r="D3190" s="102"/>
      <c r="E3190" s="103"/>
      <c r="F3190" s="104"/>
      <c r="G3190" s="105"/>
      <c r="H3190" s="106"/>
    </row>
    <row r="3191" spans="2:8" ht="20.7" customHeight="1" x14ac:dyDescent="0.75">
      <c r="B3191" s="100"/>
      <c r="C3191" s="101"/>
      <c r="D3191" s="102"/>
      <c r="E3191" s="103"/>
      <c r="F3191" s="104"/>
      <c r="G3191" s="105"/>
      <c r="H3191" s="106"/>
    </row>
    <row r="3192" spans="2:8" ht="20.7" customHeight="1" x14ac:dyDescent="0.75">
      <c r="B3192" s="100"/>
      <c r="C3192" s="101"/>
      <c r="D3192" s="102"/>
      <c r="E3192" s="103"/>
      <c r="F3192" s="104"/>
      <c r="G3192" s="105"/>
      <c r="H3192" s="106"/>
    </row>
    <row r="3193" spans="2:8" ht="20.7" customHeight="1" x14ac:dyDescent="0.75">
      <c r="B3193" s="100"/>
      <c r="C3193" s="101"/>
      <c r="D3193" s="102"/>
      <c r="E3193" s="103"/>
      <c r="F3193" s="104"/>
      <c r="G3193" s="105"/>
      <c r="H3193" s="106"/>
    </row>
    <row r="3194" spans="2:8" ht="20.7" customHeight="1" x14ac:dyDescent="0.75">
      <c r="B3194" s="100"/>
      <c r="C3194" s="101"/>
      <c r="D3194" s="102"/>
      <c r="E3194" s="103"/>
      <c r="F3194" s="104"/>
      <c r="G3194" s="105"/>
      <c r="H3194" s="106"/>
    </row>
    <row r="3195" spans="2:8" ht="20.7" customHeight="1" x14ac:dyDescent="0.75">
      <c r="B3195" s="100"/>
      <c r="C3195" s="101"/>
      <c r="D3195" s="102"/>
      <c r="E3195" s="103"/>
      <c r="F3195" s="104"/>
      <c r="G3195" s="105"/>
      <c r="H3195" s="106"/>
    </row>
    <row r="3196" spans="2:8" ht="20.7" customHeight="1" x14ac:dyDescent="0.75">
      <c r="B3196" s="100"/>
      <c r="C3196" s="101"/>
      <c r="D3196" s="102"/>
      <c r="E3196" s="103"/>
      <c r="F3196" s="104"/>
      <c r="G3196" s="105"/>
      <c r="H3196" s="106"/>
    </row>
    <row r="3197" spans="2:8" ht="20.7" customHeight="1" x14ac:dyDescent="0.75">
      <c r="B3197" s="100"/>
      <c r="C3197" s="101"/>
      <c r="D3197" s="102"/>
      <c r="E3197" s="103"/>
      <c r="F3197" s="104"/>
      <c r="G3197" s="105"/>
      <c r="H3197" s="106"/>
    </row>
    <row r="3198" spans="2:8" ht="20.7" customHeight="1" x14ac:dyDescent="0.75">
      <c r="B3198" s="100"/>
      <c r="C3198" s="101"/>
      <c r="D3198" s="102"/>
      <c r="E3198" s="103"/>
      <c r="F3198" s="104"/>
      <c r="G3198" s="105"/>
      <c r="H3198" s="106"/>
    </row>
    <row r="3199" spans="2:8" ht="20.7" customHeight="1" x14ac:dyDescent="0.75">
      <c r="B3199" s="100"/>
      <c r="C3199" s="101"/>
      <c r="D3199" s="102"/>
      <c r="E3199" s="103"/>
      <c r="F3199" s="104"/>
      <c r="G3199" s="105"/>
      <c r="H3199" s="106"/>
    </row>
    <row r="3200" spans="2:8" ht="20.7" customHeight="1" x14ac:dyDescent="0.75">
      <c r="B3200" s="100"/>
      <c r="C3200" s="101"/>
      <c r="D3200" s="102"/>
      <c r="E3200" s="103"/>
      <c r="F3200" s="104"/>
      <c r="G3200" s="105"/>
      <c r="H3200" s="106"/>
    </row>
    <row r="3201" spans="2:8" ht="20.7" customHeight="1" x14ac:dyDescent="0.75">
      <c r="B3201" s="100"/>
      <c r="C3201" s="101"/>
      <c r="D3201" s="102"/>
      <c r="E3201" s="103"/>
      <c r="F3201" s="104"/>
      <c r="G3201" s="105"/>
      <c r="H3201" s="106"/>
    </row>
    <row r="3202" spans="2:8" ht="20.7" customHeight="1" x14ac:dyDescent="0.75">
      <c r="B3202" s="100"/>
      <c r="C3202" s="101"/>
      <c r="D3202" s="102"/>
      <c r="E3202" s="103"/>
      <c r="F3202" s="104"/>
      <c r="G3202" s="105"/>
      <c r="H3202" s="106"/>
    </row>
    <row r="3203" spans="2:8" ht="20.7" customHeight="1" x14ac:dyDescent="0.75">
      <c r="B3203" s="100"/>
      <c r="C3203" s="101"/>
      <c r="D3203" s="102"/>
      <c r="E3203" s="103"/>
      <c r="F3203" s="104"/>
      <c r="G3203" s="105"/>
      <c r="H3203" s="106"/>
    </row>
    <row r="3204" spans="2:8" ht="20.7" customHeight="1" x14ac:dyDescent="0.75">
      <c r="B3204" s="100"/>
      <c r="C3204" s="101"/>
      <c r="D3204" s="102"/>
      <c r="E3204" s="103"/>
      <c r="F3204" s="104"/>
      <c r="G3204" s="105"/>
      <c r="H3204" s="106"/>
    </row>
    <row r="3205" spans="2:8" ht="20.7" customHeight="1" x14ac:dyDescent="0.75">
      <c r="B3205" s="100"/>
      <c r="C3205" s="101"/>
      <c r="D3205" s="102"/>
      <c r="E3205" s="103"/>
      <c r="F3205" s="104"/>
      <c r="G3205" s="105"/>
      <c r="H3205" s="106"/>
    </row>
    <row r="3206" spans="2:8" ht="20.7" customHeight="1" x14ac:dyDescent="0.75">
      <c r="B3206" s="100"/>
      <c r="C3206" s="101"/>
      <c r="D3206" s="102"/>
      <c r="E3206" s="103"/>
      <c r="F3206" s="104"/>
      <c r="G3206" s="105"/>
      <c r="H3206" s="106"/>
    </row>
    <row r="3207" spans="2:8" ht="20.7" customHeight="1" x14ac:dyDescent="0.75">
      <c r="B3207" s="100"/>
      <c r="C3207" s="101"/>
      <c r="D3207" s="102"/>
      <c r="E3207" s="103"/>
      <c r="F3207" s="104"/>
      <c r="G3207" s="105"/>
      <c r="H3207" s="106"/>
    </row>
    <row r="3208" spans="2:8" ht="20.7" customHeight="1" x14ac:dyDescent="0.75">
      <c r="B3208" s="100"/>
      <c r="C3208" s="101"/>
      <c r="D3208" s="102"/>
      <c r="E3208" s="103"/>
      <c r="F3208" s="104"/>
      <c r="G3208" s="105"/>
      <c r="H3208" s="106"/>
    </row>
    <row r="3209" spans="2:8" ht="20.7" customHeight="1" x14ac:dyDescent="0.75">
      <c r="B3209" s="100"/>
      <c r="C3209" s="101"/>
      <c r="D3209" s="102"/>
      <c r="E3209" s="103"/>
      <c r="F3209" s="104"/>
      <c r="G3209" s="105"/>
      <c r="H3209" s="106"/>
    </row>
    <row r="3210" spans="2:8" ht="20.7" customHeight="1" x14ac:dyDescent="0.75">
      <c r="B3210" s="100"/>
      <c r="C3210" s="101"/>
      <c r="D3210" s="102"/>
      <c r="E3210" s="103"/>
      <c r="F3210" s="104"/>
      <c r="G3210" s="105"/>
      <c r="H3210" s="106"/>
    </row>
    <row r="3211" spans="2:8" ht="20.7" customHeight="1" x14ac:dyDescent="0.75">
      <c r="B3211" s="100"/>
      <c r="C3211" s="101"/>
      <c r="D3211" s="102"/>
      <c r="E3211" s="103"/>
      <c r="F3211" s="104"/>
      <c r="G3211" s="105"/>
      <c r="H3211" s="106"/>
    </row>
    <row r="3212" spans="2:8" ht="20.7" customHeight="1" x14ac:dyDescent="0.75">
      <c r="B3212" s="100"/>
      <c r="C3212" s="101"/>
      <c r="D3212" s="102"/>
      <c r="E3212" s="103"/>
      <c r="F3212" s="104"/>
      <c r="G3212" s="105"/>
      <c r="H3212" s="106"/>
    </row>
    <row r="3213" spans="2:8" ht="20.7" customHeight="1" x14ac:dyDescent="0.75">
      <c r="B3213" s="100"/>
      <c r="C3213" s="101"/>
      <c r="D3213" s="102"/>
      <c r="E3213" s="103"/>
      <c r="F3213" s="104"/>
      <c r="G3213" s="105"/>
      <c r="H3213" s="106"/>
    </row>
    <row r="3214" spans="2:8" ht="20.7" customHeight="1" x14ac:dyDescent="0.75">
      <c r="B3214" s="100"/>
      <c r="C3214" s="101"/>
      <c r="D3214" s="102"/>
      <c r="E3214" s="103"/>
      <c r="F3214" s="104"/>
      <c r="G3214" s="105"/>
      <c r="H3214" s="106"/>
    </row>
    <row r="3215" spans="2:8" ht="20.7" customHeight="1" x14ac:dyDescent="0.75">
      <c r="B3215" s="100"/>
      <c r="C3215" s="101"/>
      <c r="D3215" s="102"/>
      <c r="E3215" s="103"/>
      <c r="F3215" s="104"/>
      <c r="G3215" s="105"/>
      <c r="H3215" s="106"/>
    </row>
    <row r="3216" spans="2:8" ht="20.7" customHeight="1" x14ac:dyDescent="0.75">
      <c r="B3216" s="100"/>
      <c r="C3216" s="101"/>
      <c r="D3216" s="102"/>
      <c r="E3216" s="103"/>
      <c r="F3216" s="104"/>
      <c r="G3216" s="105"/>
      <c r="H3216" s="106"/>
    </row>
    <row r="3217" spans="2:8" ht="20.7" customHeight="1" x14ac:dyDescent="0.75">
      <c r="B3217" s="100"/>
      <c r="C3217" s="101"/>
      <c r="D3217" s="102"/>
      <c r="E3217" s="103"/>
      <c r="F3217" s="104"/>
      <c r="G3217" s="105"/>
      <c r="H3217" s="106"/>
    </row>
    <row r="3218" spans="2:8" ht="20.7" customHeight="1" x14ac:dyDescent="0.75">
      <c r="B3218" s="100"/>
      <c r="C3218" s="101"/>
      <c r="D3218" s="102"/>
      <c r="E3218" s="103"/>
      <c r="F3218" s="104"/>
      <c r="G3218" s="105"/>
      <c r="H3218" s="106"/>
    </row>
    <row r="3219" spans="2:8" ht="20.7" customHeight="1" x14ac:dyDescent="0.75">
      <c r="B3219" s="100"/>
      <c r="C3219" s="101"/>
      <c r="D3219" s="102"/>
      <c r="E3219" s="103"/>
      <c r="F3219" s="104"/>
      <c r="G3219" s="105"/>
      <c r="H3219" s="106"/>
    </row>
    <row r="3220" spans="2:8" ht="20.7" customHeight="1" x14ac:dyDescent="0.75">
      <c r="B3220" s="100"/>
      <c r="C3220" s="101"/>
      <c r="D3220" s="102"/>
      <c r="E3220" s="103"/>
      <c r="F3220" s="104"/>
      <c r="G3220" s="105"/>
      <c r="H3220" s="106"/>
    </row>
    <row r="3221" spans="2:8" ht="20.7" customHeight="1" x14ac:dyDescent="0.75">
      <c r="B3221" s="100"/>
      <c r="C3221" s="101"/>
      <c r="D3221" s="102"/>
      <c r="E3221" s="103"/>
      <c r="F3221" s="104"/>
      <c r="G3221" s="105"/>
      <c r="H3221" s="106"/>
    </row>
    <row r="3222" spans="2:8" ht="20.7" customHeight="1" x14ac:dyDescent="0.75">
      <c r="B3222" s="100"/>
      <c r="C3222" s="101"/>
      <c r="D3222" s="102"/>
      <c r="E3222" s="103"/>
      <c r="F3222" s="104"/>
      <c r="G3222" s="105"/>
      <c r="H3222" s="106"/>
    </row>
    <row r="3223" spans="2:8" ht="20.7" customHeight="1" x14ac:dyDescent="0.75">
      <c r="B3223" s="100"/>
      <c r="C3223" s="101"/>
      <c r="D3223" s="102"/>
      <c r="E3223" s="103"/>
      <c r="F3223" s="104"/>
      <c r="G3223" s="105"/>
      <c r="H3223" s="106"/>
    </row>
    <row r="3224" spans="2:8" ht="20.7" customHeight="1" x14ac:dyDescent="0.75">
      <c r="B3224" s="100"/>
      <c r="C3224" s="101"/>
      <c r="D3224" s="102"/>
      <c r="E3224" s="103"/>
      <c r="F3224" s="104"/>
      <c r="G3224" s="105"/>
      <c r="H3224" s="106"/>
    </row>
    <row r="3225" spans="2:8" ht="20.7" customHeight="1" x14ac:dyDescent="0.75">
      <c r="B3225" s="100"/>
      <c r="C3225" s="101"/>
      <c r="D3225" s="102"/>
      <c r="E3225" s="103"/>
      <c r="F3225" s="104"/>
      <c r="G3225" s="105"/>
      <c r="H3225" s="106"/>
    </row>
    <row r="3226" spans="2:8" ht="20.7" customHeight="1" x14ac:dyDescent="0.75">
      <c r="B3226" s="100"/>
      <c r="C3226" s="101"/>
      <c r="D3226" s="102"/>
      <c r="E3226" s="103"/>
      <c r="F3226" s="104"/>
      <c r="G3226" s="105"/>
      <c r="H3226" s="106"/>
    </row>
    <row r="3227" spans="2:8" ht="20.7" customHeight="1" x14ac:dyDescent="0.75">
      <c r="B3227" s="100"/>
      <c r="C3227" s="101"/>
      <c r="D3227" s="102"/>
      <c r="E3227" s="103"/>
      <c r="F3227" s="104"/>
      <c r="G3227" s="105"/>
      <c r="H3227" s="106"/>
    </row>
    <row r="3228" spans="2:8" ht="20.7" customHeight="1" x14ac:dyDescent="0.75">
      <c r="B3228" s="100"/>
      <c r="C3228" s="101"/>
      <c r="D3228" s="102"/>
      <c r="E3228" s="103"/>
      <c r="F3228" s="104"/>
      <c r="G3228" s="105"/>
      <c r="H3228" s="106"/>
    </row>
    <row r="3229" spans="2:8" ht="20.7" customHeight="1" x14ac:dyDescent="0.75">
      <c r="B3229" s="100"/>
      <c r="C3229" s="101"/>
      <c r="D3229" s="102"/>
      <c r="E3229" s="103"/>
      <c r="F3229" s="104"/>
      <c r="G3229" s="105"/>
      <c r="H3229" s="106"/>
    </row>
    <row r="3230" spans="2:8" ht="20.7" customHeight="1" x14ac:dyDescent="0.75">
      <c r="B3230" s="100"/>
      <c r="C3230" s="101"/>
      <c r="D3230" s="102"/>
      <c r="E3230" s="103"/>
      <c r="F3230" s="104"/>
      <c r="G3230" s="105"/>
      <c r="H3230" s="106"/>
    </row>
    <row r="3231" spans="2:8" ht="20.7" customHeight="1" x14ac:dyDescent="0.75">
      <c r="B3231" s="100"/>
      <c r="C3231" s="101"/>
      <c r="D3231" s="102"/>
      <c r="E3231" s="103"/>
      <c r="F3231" s="104"/>
      <c r="G3231" s="105"/>
      <c r="H3231" s="106"/>
    </row>
    <row r="3232" spans="2:8" ht="20.7" customHeight="1" x14ac:dyDescent="0.75">
      <c r="B3232" s="100"/>
      <c r="C3232" s="101"/>
      <c r="D3232" s="102"/>
      <c r="E3232" s="103"/>
      <c r="F3232" s="104"/>
      <c r="G3232" s="105"/>
      <c r="H3232" s="106"/>
    </row>
    <row r="3233" spans="2:8" ht="20.7" customHeight="1" x14ac:dyDescent="0.75">
      <c r="B3233" s="100"/>
      <c r="C3233" s="101"/>
      <c r="D3233" s="102"/>
      <c r="E3233" s="103"/>
      <c r="F3233" s="104"/>
      <c r="G3233" s="105"/>
      <c r="H3233" s="106"/>
    </row>
    <row r="3234" spans="2:8" ht="20.7" customHeight="1" x14ac:dyDescent="0.75">
      <c r="B3234" s="100"/>
      <c r="C3234" s="101"/>
      <c r="D3234" s="102"/>
      <c r="E3234" s="103"/>
      <c r="F3234" s="104"/>
      <c r="G3234" s="105"/>
      <c r="H3234" s="106"/>
    </row>
    <row r="3235" spans="2:8" ht="20.7" customHeight="1" x14ac:dyDescent="0.75">
      <c r="B3235" s="100"/>
      <c r="C3235" s="101"/>
      <c r="D3235" s="102"/>
      <c r="E3235" s="103"/>
      <c r="F3235" s="104"/>
      <c r="G3235" s="105"/>
      <c r="H3235" s="106"/>
    </row>
    <row r="3236" spans="2:8" ht="20.7" customHeight="1" x14ac:dyDescent="0.75">
      <c r="B3236" s="100"/>
      <c r="C3236" s="101"/>
      <c r="D3236" s="102"/>
      <c r="E3236" s="103"/>
      <c r="F3236" s="104"/>
      <c r="G3236" s="105"/>
      <c r="H3236" s="106"/>
    </row>
    <row r="3237" spans="2:8" ht="20.7" customHeight="1" x14ac:dyDescent="0.75">
      <c r="B3237" s="100"/>
      <c r="C3237" s="101"/>
      <c r="D3237" s="102"/>
      <c r="E3237" s="103"/>
      <c r="F3237" s="104"/>
      <c r="G3237" s="105"/>
      <c r="H3237" s="106"/>
    </row>
    <row r="3238" spans="2:8" ht="20.7" customHeight="1" x14ac:dyDescent="0.75">
      <c r="B3238" s="100"/>
      <c r="C3238" s="101"/>
      <c r="D3238" s="102"/>
      <c r="E3238" s="103"/>
      <c r="F3238" s="104"/>
      <c r="G3238" s="105"/>
      <c r="H3238" s="106"/>
    </row>
    <row r="3239" spans="2:8" ht="20.7" customHeight="1" x14ac:dyDescent="0.75">
      <c r="B3239" s="100"/>
      <c r="C3239" s="101"/>
      <c r="D3239" s="102"/>
      <c r="E3239" s="103"/>
      <c r="F3239" s="104"/>
      <c r="G3239" s="105"/>
      <c r="H3239" s="106"/>
    </row>
    <row r="3240" spans="2:8" ht="20.7" customHeight="1" x14ac:dyDescent="0.75">
      <c r="B3240" s="100"/>
      <c r="C3240" s="101"/>
      <c r="D3240" s="102"/>
      <c r="E3240" s="103"/>
      <c r="F3240" s="104"/>
      <c r="G3240" s="105"/>
      <c r="H3240" s="106"/>
    </row>
    <row r="3241" spans="2:8" ht="20.7" customHeight="1" x14ac:dyDescent="0.75">
      <c r="B3241" s="100"/>
      <c r="C3241" s="101"/>
      <c r="D3241" s="102"/>
      <c r="E3241" s="103"/>
      <c r="F3241" s="104"/>
      <c r="G3241" s="105"/>
      <c r="H3241" s="106"/>
    </row>
    <row r="3242" spans="2:8" ht="20.7" customHeight="1" x14ac:dyDescent="0.75">
      <c r="B3242" s="100"/>
      <c r="C3242" s="101"/>
      <c r="D3242" s="102"/>
      <c r="E3242" s="103"/>
      <c r="F3242" s="104"/>
      <c r="G3242" s="105"/>
      <c r="H3242" s="106"/>
    </row>
    <row r="3243" spans="2:8" ht="20.7" customHeight="1" x14ac:dyDescent="0.75">
      <c r="B3243" s="100"/>
      <c r="C3243" s="101"/>
      <c r="D3243" s="102"/>
      <c r="E3243" s="103"/>
      <c r="F3243" s="104"/>
      <c r="G3243" s="105"/>
      <c r="H3243" s="106"/>
    </row>
    <row r="3244" spans="2:8" ht="20.7" customHeight="1" x14ac:dyDescent="0.75">
      <c r="B3244" s="100"/>
      <c r="C3244" s="101"/>
      <c r="D3244" s="102"/>
      <c r="E3244" s="103"/>
      <c r="F3244" s="104"/>
      <c r="G3244" s="105"/>
      <c r="H3244" s="106"/>
    </row>
    <row r="3245" spans="2:8" ht="20.7" customHeight="1" x14ac:dyDescent="0.75">
      <c r="B3245" s="100"/>
      <c r="C3245" s="101"/>
      <c r="D3245" s="102"/>
      <c r="E3245" s="103"/>
      <c r="F3245" s="104"/>
      <c r="G3245" s="105"/>
      <c r="H3245" s="106"/>
    </row>
    <row r="3246" spans="2:8" ht="20.7" customHeight="1" x14ac:dyDescent="0.75">
      <c r="B3246" s="100"/>
      <c r="C3246" s="101"/>
      <c r="D3246" s="102"/>
      <c r="E3246" s="103"/>
      <c r="F3246" s="104"/>
      <c r="G3246" s="105"/>
      <c r="H3246" s="106"/>
    </row>
    <row r="3247" spans="2:8" ht="20.7" customHeight="1" x14ac:dyDescent="0.75">
      <c r="B3247" s="100"/>
      <c r="C3247" s="101"/>
      <c r="D3247" s="102"/>
      <c r="E3247" s="103"/>
      <c r="F3247" s="104"/>
      <c r="G3247" s="105"/>
      <c r="H3247" s="106"/>
    </row>
    <row r="3248" spans="2:8" ht="20.7" customHeight="1" x14ac:dyDescent="0.75">
      <c r="B3248" s="100"/>
      <c r="C3248" s="101"/>
      <c r="D3248" s="102"/>
      <c r="E3248" s="103"/>
      <c r="F3248" s="104"/>
      <c r="G3248" s="105"/>
      <c r="H3248" s="106"/>
    </row>
    <row r="3249" spans="2:8" ht="20.7" customHeight="1" x14ac:dyDescent="0.75">
      <c r="B3249" s="100"/>
      <c r="C3249" s="101"/>
      <c r="D3249" s="102"/>
      <c r="E3249" s="103"/>
      <c r="F3249" s="104"/>
      <c r="G3249" s="105"/>
      <c r="H3249" s="106"/>
    </row>
    <row r="3250" spans="2:8" ht="20.7" customHeight="1" x14ac:dyDescent="0.75">
      <c r="B3250" s="100"/>
      <c r="C3250" s="101"/>
      <c r="D3250" s="102"/>
      <c r="E3250" s="103"/>
      <c r="F3250" s="104"/>
      <c r="G3250" s="105"/>
      <c r="H3250" s="106"/>
    </row>
    <row r="3251" spans="2:8" ht="20.7" customHeight="1" x14ac:dyDescent="0.75">
      <c r="B3251" s="100"/>
      <c r="C3251" s="101"/>
      <c r="D3251" s="102"/>
      <c r="E3251" s="103"/>
      <c r="F3251" s="104"/>
      <c r="G3251" s="105"/>
      <c r="H3251" s="106"/>
    </row>
    <row r="3252" spans="2:8" ht="20.7" customHeight="1" x14ac:dyDescent="0.75">
      <c r="B3252" s="100"/>
      <c r="C3252" s="101"/>
      <c r="D3252" s="102"/>
      <c r="E3252" s="103"/>
      <c r="F3252" s="104"/>
      <c r="G3252" s="105"/>
      <c r="H3252" s="106"/>
    </row>
    <row r="3253" spans="2:8" ht="20.7" customHeight="1" x14ac:dyDescent="0.75">
      <c r="B3253" s="100"/>
      <c r="C3253" s="101"/>
      <c r="D3253" s="102"/>
      <c r="E3253" s="103"/>
      <c r="F3253" s="104"/>
      <c r="G3253" s="105"/>
      <c r="H3253" s="106"/>
    </row>
    <row r="3254" spans="2:8" ht="20.7" customHeight="1" x14ac:dyDescent="0.75">
      <c r="B3254" s="100"/>
      <c r="C3254" s="101"/>
      <c r="D3254" s="102"/>
      <c r="E3254" s="103"/>
      <c r="F3254" s="104"/>
      <c r="G3254" s="105"/>
      <c r="H3254" s="106"/>
    </row>
    <row r="3255" spans="2:8" ht="20.7" customHeight="1" x14ac:dyDescent="0.75">
      <c r="B3255" s="100"/>
      <c r="C3255" s="101"/>
      <c r="D3255" s="102"/>
      <c r="E3255" s="103"/>
      <c r="F3255" s="104"/>
      <c r="G3255" s="105"/>
      <c r="H3255" s="106"/>
    </row>
    <row r="3256" spans="2:8" ht="20.7" customHeight="1" x14ac:dyDescent="0.75">
      <c r="B3256" s="100"/>
      <c r="C3256" s="101"/>
      <c r="D3256" s="102"/>
      <c r="E3256" s="103"/>
      <c r="F3256" s="104"/>
      <c r="G3256" s="105"/>
      <c r="H3256" s="106"/>
    </row>
    <row r="3257" spans="2:8" ht="20.7" customHeight="1" x14ac:dyDescent="0.75">
      <c r="B3257" s="100"/>
      <c r="C3257" s="101"/>
      <c r="D3257" s="102"/>
      <c r="E3257" s="103"/>
      <c r="F3257" s="104"/>
      <c r="G3257" s="105"/>
      <c r="H3257" s="106"/>
    </row>
    <row r="3258" spans="2:8" ht="20.7" customHeight="1" x14ac:dyDescent="0.75">
      <c r="B3258" s="100"/>
      <c r="C3258" s="101"/>
      <c r="D3258" s="102"/>
      <c r="E3258" s="103"/>
      <c r="F3258" s="104"/>
      <c r="G3258" s="105"/>
      <c r="H3258" s="106"/>
    </row>
    <row r="3259" spans="2:8" ht="20.7" customHeight="1" x14ac:dyDescent="0.75">
      <c r="B3259" s="100"/>
      <c r="C3259" s="101"/>
      <c r="D3259" s="102"/>
      <c r="E3259" s="103"/>
      <c r="F3259" s="104"/>
      <c r="G3259" s="105"/>
      <c r="H3259" s="106"/>
    </row>
    <row r="3260" spans="2:8" ht="20.7" customHeight="1" x14ac:dyDescent="0.75">
      <c r="B3260" s="100"/>
      <c r="C3260" s="101"/>
      <c r="D3260" s="102"/>
      <c r="E3260" s="103"/>
      <c r="F3260" s="104"/>
      <c r="G3260" s="105"/>
      <c r="H3260" s="106"/>
    </row>
    <row r="3261" spans="2:8" ht="20.7" customHeight="1" x14ac:dyDescent="0.75">
      <c r="B3261" s="100"/>
      <c r="C3261" s="101"/>
      <c r="D3261" s="102"/>
      <c r="E3261" s="103"/>
      <c r="F3261" s="104"/>
      <c r="G3261" s="105"/>
      <c r="H3261" s="106"/>
    </row>
    <row r="3262" spans="2:8" ht="20.7" customHeight="1" x14ac:dyDescent="0.75">
      <c r="B3262" s="100"/>
      <c r="C3262" s="101"/>
      <c r="D3262" s="102"/>
      <c r="E3262" s="103"/>
      <c r="F3262" s="104"/>
      <c r="G3262" s="105"/>
      <c r="H3262" s="106"/>
    </row>
    <row r="3263" spans="2:8" ht="20.7" customHeight="1" x14ac:dyDescent="0.75">
      <c r="B3263" s="100"/>
      <c r="C3263" s="101"/>
      <c r="D3263" s="102"/>
      <c r="E3263" s="103"/>
      <c r="F3263" s="104"/>
      <c r="G3263" s="105"/>
      <c r="H3263" s="106"/>
    </row>
    <row r="3264" spans="2:8" ht="20.7" customHeight="1" x14ac:dyDescent="0.75">
      <c r="B3264" s="100"/>
      <c r="C3264" s="101"/>
      <c r="D3264" s="102"/>
      <c r="E3264" s="103"/>
      <c r="F3264" s="104"/>
      <c r="G3264" s="105"/>
      <c r="H3264" s="106"/>
    </row>
    <row r="3265" spans="2:8" ht="20.7" customHeight="1" x14ac:dyDescent="0.75">
      <c r="B3265" s="100"/>
      <c r="C3265" s="101"/>
      <c r="D3265" s="102"/>
      <c r="E3265" s="103"/>
      <c r="F3265" s="104"/>
      <c r="G3265" s="105"/>
      <c r="H3265" s="106"/>
    </row>
    <row r="3266" spans="2:8" ht="20.7" customHeight="1" x14ac:dyDescent="0.75">
      <c r="B3266" s="100"/>
      <c r="C3266" s="101"/>
      <c r="D3266" s="102"/>
      <c r="E3266" s="103"/>
      <c r="F3266" s="104"/>
      <c r="G3266" s="105"/>
      <c r="H3266" s="106"/>
    </row>
    <row r="3267" spans="2:8" ht="20.7" customHeight="1" x14ac:dyDescent="0.75">
      <c r="B3267" s="100"/>
      <c r="C3267" s="101"/>
      <c r="D3267" s="102"/>
      <c r="E3267" s="103"/>
      <c r="F3267" s="104"/>
      <c r="G3267" s="105"/>
      <c r="H3267" s="106"/>
    </row>
    <row r="3268" spans="2:8" ht="20.7" customHeight="1" x14ac:dyDescent="0.75">
      <c r="B3268" s="100"/>
      <c r="C3268" s="101"/>
      <c r="D3268" s="102"/>
      <c r="E3268" s="103"/>
      <c r="F3268" s="104"/>
      <c r="G3268" s="105"/>
      <c r="H3268" s="106"/>
    </row>
    <row r="3269" spans="2:8" ht="20.7" customHeight="1" x14ac:dyDescent="0.75">
      <c r="B3269" s="100"/>
      <c r="C3269" s="101"/>
      <c r="D3269" s="102"/>
      <c r="E3269" s="103"/>
      <c r="F3269" s="104"/>
      <c r="G3269" s="105"/>
      <c r="H3269" s="106"/>
    </row>
    <row r="3270" spans="2:8" ht="20.7" customHeight="1" x14ac:dyDescent="0.75">
      <c r="B3270" s="100"/>
      <c r="C3270" s="101"/>
      <c r="D3270" s="102"/>
      <c r="E3270" s="103"/>
      <c r="F3270" s="104"/>
      <c r="G3270" s="105"/>
      <c r="H3270" s="106"/>
    </row>
    <row r="3271" spans="2:8" ht="20.7" customHeight="1" x14ac:dyDescent="0.75">
      <c r="B3271" s="100"/>
      <c r="C3271" s="101"/>
      <c r="D3271" s="102"/>
      <c r="E3271" s="103"/>
      <c r="F3271" s="104"/>
      <c r="G3271" s="105"/>
      <c r="H3271" s="106"/>
    </row>
    <row r="3272" spans="2:8" ht="20.7" customHeight="1" x14ac:dyDescent="0.75">
      <c r="B3272" s="100"/>
      <c r="C3272" s="101"/>
      <c r="D3272" s="102"/>
      <c r="E3272" s="103"/>
      <c r="F3272" s="104"/>
      <c r="G3272" s="105"/>
      <c r="H3272" s="106"/>
    </row>
    <row r="3273" spans="2:8" ht="20.7" customHeight="1" x14ac:dyDescent="0.75">
      <c r="B3273" s="100"/>
      <c r="C3273" s="101"/>
      <c r="D3273" s="102"/>
      <c r="E3273" s="103"/>
      <c r="F3273" s="104"/>
      <c r="G3273" s="105"/>
      <c r="H3273" s="106"/>
    </row>
    <row r="3274" spans="2:8" ht="20.7" customHeight="1" x14ac:dyDescent="0.75">
      <c r="B3274" s="100"/>
      <c r="C3274" s="101"/>
      <c r="D3274" s="102"/>
      <c r="E3274" s="103"/>
      <c r="F3274" s="104"/>
      <c r="G3274" s="105"/>
      <c r="H3274" s="106"/>
    </row>
    <row r="3275" spans="2:8" ht="20.7" customHeight="1" x14ac:dyDescent="0.75">
      <c r="B3275" s="100"/>
      <c r="C3275" s="101"/>
      <c r="D3275" s="102"/>
      <c r="E3275" s="103"/>
      <c r="F3275" s="104"/>
      <c r="G3275" s="105"/>
      <c r="H3275" s="106"/>
    </row>
    <row r="3276" spans="2:8" ht="20.7" customHeight="1" x14ac:dyDescent="0.75">
      <c r="B3276" s="100"/>
      <c r="C3276" s="101"/>
      <c r="D3276" s="102"/>
      <c r="E3276" s="103"/>
      <c r="F3276" s="104"/>
      <c r="G3276" s="105"/>
      <c r="H3276" s="106"/>
    </row>
    <row r="3277" spans="2:8" ht="20.7" customHeight="1" x14ac:dyDescent="0.75">
      <c r="B3277" s="100"/>
      <c r="C3277" s="101"/>
      <c r="D3277" s="102"/>
      <c r="E3277" s="103"/>
      <c r="F3277" s="104"/>
      <c r="G3277" s="105"/>
      <c r="H3277" s="106"/>
    </row>
    <row r="3278" spans="2:8" ht="20.7" customHeight="1" x14ac:dyDescent="0.75">
      <c r="B3278" s="100"/>
      <c r="C3278" s="101"/>
      <c r="D3278" s="102"/>
      <c r="E3278" s="103"/>
      <c r="F3278" s="104"/>
      <c r="G3278" s="105"/>
      <c r="H3278" s="106"/>
    </row>
    <row r="3279" spans="2:8" ht="20.7" customHeight="1" x14ac:dyDescent="0.75">
      <c r="B3279" s="100"/>
      <c r="C3279" s="101"/>
      <c r="D3279" s="102"/>
      <c r="E3279" s="103"/>
      <c r="F3279" s="104"/>
      <c r="G3279" s="105"/>
      <c r="H3279" s="106"/>
    </row>
    <row r="3280" spans="2:8" ht="20.7" customHeight="1" x14ac:dyDescent="0.75">
      <c r="B3280" s="100"/>
      <c r="C3280" s="101"/>
      <c r="D3280" s="102"/>
      <c r="E3280" s="103"/>
      <c r="F3280" s="104"/>
      <c r="G3280" s="105"/>
      <c r="H3280" s="106"/>
    </row>
    <row r="3281" spans="2:8" ht="20.7" customHeight="1" x14ac:dyDescent="0.75">
      <c r="B3281" s="100"/>
      <c r="C3281" s="101"/>
      <c r="D3281" s="102"/>
      <c r="E3281" s="103"/>
      <c r="F3281" s="104"/>
      <c r="G3281" s="105"/>
      <c r="H3281" s="106"/>
    </row>
    <row r="3282" spans="2:8" ht="20.7" customHeight="1" x14ac:dyDescent="0.75">
      <c r="B3282" s="100"/>
      <c r="C3282" s="101"/>
      <c r="D3282" s="102"/>
      <c r="E3282" s="103"/>
      <c r="F3282" s="104"/>
      <c r="G3282" s="105"/>
      <c r="H3282" s="106"/>
    </row>
    <row r="3283" spans="2:8" ht="20.7" customHeight="1" x14ac:dyDescent="0.75">
      <c r="B3283" s="100"/>
      <c r="C3283" s="101"/>
      <c r="D3283" s="102"/>
      <c r="E3283" s="103"/>
      <c r="F3283" s="104"/>
      <c r="G3283" s="105"/>
      <c r="H3283" s="106"/>
    </row>
    <row r="3284" spans="2:8" ht="20.7" customHeight="1" x14ac:dyDescent="0.75">
      <c r="B3284" s="100"/>
      <c r="C3284" s="101"/>
      <c r="D3284" s="102"/>
      <c r="E3284" s="103"/>
      <c r="F3284" s="104"/>
      <c r="G3284" s="105"/>
      <c r="H3284" s="106"/>
    </row>
    <row r="3285" spans="2:8" ht="20.7" customHeight="1" x14ac:dyDescent="0.75">
      <c r="B3285" s="100"/>
      <c r="C3285" s="101"/>
      <c r="D3285" s="102"/>
      <c r="E3285" s="103"/>
      <c r="F3285" s="104"/>
      <c r="G3285" s="105"/>
      <c r="H3285" s="106"/>
    </row>
    <row r="3286" spans="2:8" ht="20.7" customHeight="1" x14ac:dyDescent="0.75">
      <c r="B3286" s="100"/>
      <c r="C3286" s="101"/>
      <c r="D3286" s="102"/>
      <c r="E3286" s="103"/>
      <c r="F3286" s="104"/>
      <c r="G3286" s="105"/>
      <c r="H3286" s="106"/>
    </row>
    <row r="3287" spans="2:8" ht="20.7" customHeight="1" x14ac:dyDescent="0.75">
      <c r="B3287" s="100"/>
      <c r="C3287" s="101"/>
      <c r="D3287" s="102"/>
      <c r="E3287" s="103"/>
      <c r="F3287" s="104"/>
      <c r="G3287" s="105"/>
      <c r="H3287" s="106"/>
    </row>
    <row r="3288" spans="2:8" ht="20.7" customHeight="1" x14ac:dyDescent="0.75">
      <c r="B3288" s="100"/>
      <c r="C3288" s="101"/>
      <c r="D3288" s="102"/>
      <c r="E3288" s="103"/>
      <c r="F3288" s="104"/>
      <c r="G3288" s="105"/>
      <c r="H3288" s="106"/>
    </row>
    <row r="3289" spans="2:8" ht="20.7" customHeight="1" x14ac:dyDescent="0.75">
      <c r="B3289" s="100"/>
      <c r="C3289" s="101"/>
      <c r="D3289" s="102"/>
      <c r="E3289" s="103"/>
      <c r="F3289" s="104"/>
      <c r="G3289" s="105"/>
      <c r="H3289" s="106"/>
    </row>
    <row r="3290" spans="2:8" ht="20.7" customHeight="1" x14ac:dyDescent="0.75">
      <c r="B3290" s="100"/>
      <c r="C3290" s="101"/>
      <c r="D3290" s="102"/>
      <c r="E3290" s="103"/>
      <c r="F3290" s="104"/>
      <c r="G3290" s="105"/>
      <c r="H3290" s="106"/>
    </row>
    <row r="3291" spans="2:8" ht="20.7" customHeight="1" x14ac:dyDescent="0.75">
      <c r="B3291" s="100"/>
      <c r="C3291" s="101"/>
      <c r="D3291" s="102"/>
      <c r="E3291" s="103"/>
      <c r="F3291" s="104"/>
      <c r="G3291" s="105"/>
      <c r="H3291" s="106"/>
    </row>
    <row r="3292" spans="2:8" ht="20.7" customHeight="1" x14ac:dyDescent="0.75">
      <c r="B3292" s="100"/>
      <c r="C3292" s="101"/>
      <c r="D3292" s="102"/>
      <c r="E3292" s="103"/>
      <c r="F3292" s="104"/>
      <c r="G3292" s="105"/>
      <c r="H3292" s="106"/>
    </row>
    <row r="3293" spans="2:8" ht="20.7" customHeight="1" x14ac:dyDescent="0.75">
      <c r="B3293" s="100"/>
      <c r="C3293" s="101"/>
      <c r="D3293" s="102"/>
      <c r="E3293" s="103"/>
      <c r="F3293" s="104"/>
      <c r="G3293" s="105"/>
      <c r="H3293" s="106"/>
    </row>
    <row r="3294" spans="2:8" ht="20.7" customHeight="1" x14ac:dyDescent="0.75">
      <c r="B3294" s="100"/>
      <c r="C3294" s="101"/>
      <c r="D3294" s="102"/>
      <c r="E3294" s="103"/>
      <c r="F3294" s="104"/>
      <c r="G3294" s="105"/>
      <c r="H3294" s="106"/>
    </row>
    <row r="3295" spans="2:8" ht="20.7" customHeight="1" x14ac:dyDescent="0.75">
      <c r="B3295" s="100"/>
      <c r="C3295" s="101"/>
      <c r="D3295" s="102"/>
      <c r="E3295" s="103"/>
      <c r="F3295" s="104"/>
      <c r="G3295" s="105"/>
      <c r="H3295" s="106"/>
    </row>
    <row r="3296" spans="2:8" ht="20.7" customHeight="1" x14ac:dyDescent="0.75">
      <c r="B3296" s="100"/>
      <c r="C3296" s="101"/>
      <c r="D3296" s="102"/>
      <c r="E3296" s="103"/>
      <c r="F3296" s="104"/>
      <c r="G3296" s="105"/>
      <c r="H3296" s="106"/>
    </row>
    <row r="3297" spans="2:8" ht="20.7" customHeight="1" x14ac:dyDescent="0.75">
      <c r="B3297" s="100"/>
      <c r="C3297" s="101"/>
      <c r="D3297" s="102"/>
      <c r="E3297" s="103"/>
      <c r="F3297" s="104"/>
      <c r="G3297" s="105"/>
      <c r="H3297" s="106"/>
    </row>
    <row r="3298" spans="2:8" ht="20.7" customHeight="1" x14ac:dyDescent="0.75">
      <c r="B3298" s="100"/>
      <c r="C3298" s="101"/>
      <c r="D3298" s="102"/>
      <c r="E3298" s="103"/>
      <c r="F3298" s="104"/>
      <c r="G3298" s="105"/>
      <c r="H3298" s="106"/>
    </row>
    <row r="3299" spans="2:8" ht="20.7" customHeight="1" x14ac:dyDescent="0.75">
      <c r="B3299" s="100"/>
      <c r="C3299" s="101"/>
      <c r="D3299" s="102"/>
      <c r="E3299" s="103"/>
      <c r="F3299" s="104"/>
      <c r="G3299" s="105"/>
      <c r="H3299" s="106"/>
    </row>
    <row r="3300" spans="2:8" ht="20.7" customHeight="1" x14ac:dyDescent="0.75">
      <c r="B3300" s="100"/>
      <c r="C3300" s="101"/>
      <c r="D3300" s="102"/>
      <c r="E3300" s="103"/>
      <c r="F3300" s="104"/>
      <c r="G3300" s="105"/>
      <c r="H3300" s="106"/>
    </row>
    <row r="3301" spans="2:8" ht="20.7" customHeight="1" x14ac:dyDescent="0.75">
      <c r="B3301" s="100"/>
      <c r="C3301" s="101"/>
      <c r="D3301" s="102"/>
      <c r="E3301" s="103"/>
      <c r="F3301" s="104"/>
      <c r="G3301" s="105"/>
      <c r="H3301" s="106"/>
    </row>
    <row r="3302" spans="2:8" ht="20.7" customHeight="1" x14ac:dyDescent="0.75">
      <c r="B3302" s="100"/>
      <c r="C3302" s="101"/>
      <c r="D3302" s="102"/>
      <c r="E3302" s="103"/>
      <c r="F3302" s="104"/>
      <c r="G3302" s="105"/>
      <c r="H3302" s="106"/>
    </row>
    <row r="3303" spans="2:8" ht="20.7" customHeight="1" x14ac:dyDescent="0.75">
      <c r="B3303" s="100"/>
      <c r="C3303" s="101"/>
      <c r="D3303" s="102"/>
      <c r="E3303" s="103"/>
      <c r="F3303" s="104"/>
      <c r="G3303" s="105"/>
      <c r="H3303" s="106"/>
    </row>
    <row r="3304" spans="2:8" ht="20.7" customHeight="1" x14ac:dyDescent="0.75">
      <c r="B3304" s="100"/>
      <c r="C3304" s="101"/>
      <c r="D3304" s="102"/>
      <c r="E3304" s="103"/>
      <c r="F3304" s="104"/>
      <c r="G3304" s="105"/>
      <c r="H3304" s="106"/>
    </row>
    <row r="3305" spans="2:8" ht="20.7" customHeight="1" x14ac:dyDescent="0.75">
      <c r="B3305" s="100"/>
      <c r="C3305" s="101"/>
      <c r="D3305" s="102"/>
      <c r="E3305" s="103"/>
      <c r="F3305" s="104"/>
      <c r="G3305" s="105"/>
      <c r="H3305" s="106"/>
    </row>
    <row r="3306" spans="2:8" ht="20.7" customHeight="1" x14ac:dyDescent="0.75">
      <c r="B3306" s="100"/>
      <c r="C3306" s="101"/>
      <c r="D3306" s="102"/>
      <c r="E3306" s="103"/>
      <c r="F3306" s="104"/>
      <c r="G3306" s="105"/>
      <c r="H3306" s="106"/>
    </row>
    <row r="3307" spans="2:8" ht="20.7" customHeight="1" x14ac:dyDescent="0.75">
      <c r="B3307" s="100"/>
      <c r="C3307" s="101"/>
      <c r="D3307" s="102"/>
      <c r="E3307" s="103"/>
      <c r="F3307" s="104"/>
      <c r="G3307" s="105"/>
      <c r="H3307" s="106"/>
    </row>
    <row r="3308" spans="2:8" ht="20.7" customHeight="1" x14ac:dyDescent="0.75">
      <c r="B3308" s="100"/>
      <c r="C3308" s="101"/>
      <c r="D3308" s="102"/>
      <c r="E3308" s="103"/>
      <c r="F3308" s="104"/>
      <c r="G3308" s="105"/>
      <c r="H3308" s="106"/>
    </row>
    <row r="3309" spans="2:8" ht="20.7" customHeight="1" x14ac:dyDescent="0.75">
      <c r="B3309" s="100"/>
      <c r="C3309" s="101"/>
      <c r="D3309" s="102"/>
      <c r="E3309" s="103"/>
      <c r="F3309" s="104"/>
      <c r="G3309" s="105"/>
      <c r="H3309" s="106"/>
    </row>
    <row r="3310" spans="2:8" ht="20.7" customHeight="1" x14ac:dyDescent="0.75">
      <c r="B3310" s="100"/>
      <c r="C3310" s="101"/>
      <c r="D3310" s="102"/>
      <c r="E3310" s="103"/>
      <c r="F3310" s="104"/>
      <c r="G3310" s="105"/>
      <c r="H3310" s="106"/>
    </row>
    <row r="3311" spans="2:8" ht="20.7" customHeight="1" x14ac:dyDescent="0.75">
      <c r="B3311" s="100"/>
      <c r="C3311" s="101"/>
      <c r="D3311" s="102"/>
      <c r="E3311" s="103"/>
      <c r="F3311" s="104"/>
      <c r="G3311" s="105"/>
      <c r="H3311" s="106"/>
    </row>
    <row r="3312" spans="2:8" ht="20.7" customHeight="1" x14ac:dyDescent="0.75">
      <c r="B3312" s="100"/>
      <c r="C3312" s="101"/>
      <c r="D3312" s="102"/>
      <c r="E3312" s="103"/>
      <c r="F3312" s="104"/>
      <c r="G3312" s="105"/>
      <c r="H3312" s="106"/>
    </row>
    <row r="3313" spans="2:8" ht="20.7" customHeight="1" x14ac:dyDescent="0.75">
      <c r="B3313" s="100"/>
      <c r="C3313" s="101"/>
      <c r="D3313" s="102"/>
      <c r="E3313" s="103"/>
      <c r="F3313" s="104"/>
      <c r="G3313" s="105"/>
      <c r="H3313" s="106"/>
    </row>
    <row r="3314" spans="2:8" ht="20.7" customHeight="1" x14ac:dyDescent="0.75">
      <c r="B3314" s="100"/>
      <c r="C3314" s="101"/>
      <c r="D3314" s="102"/>
      <c r="E3314" s="103"/>
      <c r="F3314" s="104"/>
      <c r="G3314" s="105"/>
      <c r="H3314" s="106"/>
    </row>
    <row r="3315" spans="2:8" ht="20.7" customHeight="1" x14ac:dyDescent="0.75">
      <c r="B3315" s="100"/>
      <c r="C3315" s="101"/>
      <c r="D3315" s="102"/>
      <c r="E3315" s="103"/>
      <c r="F3315" s="104"/>
      <c r="G3315" s="105"/>
      <c r="H3315" s="106"/>
    </row>
    <row r="3316" spans="2:8" ht="20.7" customHeight="1" x14ac:dyDescent="0.75">
      <c r="B3316" s="100"/>
      <c r="C3316" s="101"/>
      <c r="D3316" s="102"/>
      <c r="E3316" s="103"/>
      <c r="F3316" s="104"/>
      <c r="G3316" s="105"/>
      <c r="H3316" s="106"/>
    </row>
    <row r="3317" spans="2:8" ht="20.7" customHeight="1" x14ac:dyDescent="0.75">
      <c r="B3317" s="100"/>
      <c r="C3317" s="101"/>
      <c r="D3317" s="102"/>
      <c r="E3317" s="103"/>
      <c r="F3317" s="104"/>
      <c r="G3317" s="105"/>
      <c r="H3317" s="106"/>
    </row>
    <row r="3318" spans="2:8" ht="20.7" customHeight="1" x14ac:dyDescent="0.75">
      <c r="B3318" s="100"/>
      <c r="C3318" s="101"/>
      <c r="D3318" s="102"/>
      <c r="E3318" s="103"/>
      <c r="F3318" s="104"/>
      <c r="G3318" s="105"/>
      <c r="H3318" s="106"/>
    </row>
    <row r="3319" spans="2:8" ht="20.7" customHeight="1" x14ac:dyDescent="0.75">
      <c r="B3319" s="100"/>
      <c r="C3319" s="101"/>
      <c r="D3319" s="102"/>
      <c r="E3319" s="103"/>
      <c r="F3319" s="104"/>
      <c r="G3319" s="105"/>
      <c r="H3319" s="106"/>
    </row>
    <row r="3320" spans="2:8" ht="20.7" customHeight="1" x14ac:dyDescent="0.75">
      <c r="B3320" s="100"/>
      <c r="C3320" s="101"/>
      <c r="D3320" s="102"/>
      <c r="E3320" s="103"/>
      <c r="F3320" s="104"/>
      <c r="G3320" s="105"/>
      <c r="H3320" s="106"/>
    </row>
    <row r="3321" spans="2:8" ht="20.7" customHeight="1" x14ac:dyDescent="0.75">
      <c r="B3321" s="100"/>
      <c r="C3321" s="101"/>
      <c r="D3321" s="102"/>
      <c r="E3321" s="103"/>
      <c r="F3321" s="104"/>
      <c r="G3321" s="105"/>
      <c r="H3321" s="106"/>
    </row>
    <row r="3322" spans="2:8" ht="20.7" customHeight="1" x14ac:dyDescent="0.75">
      <c r="B3322" s="100"/>
      <c r="C3322" s="101"/>
      <c r="D3322" s="102"/>
      <c r="E3322" s="103"/>
      <c r="F3322" s="104"/>
      <c r="G3322" s="105"/>
      <c r="H3322" s="106"/>
    </row>
    <row r="3323" spans="2:8" ht="20.7" customHeight="1" x14ac:dyDescent="0.75">
      <c r="B3323" s="100"/>
      <c r="C3323" s="101"/>
      <c r="D3323" s="102"/>
      <c r="E3323" s="103"/>
      <c r="F3323" s="104"/>
      <c r="G3323" s="105"/>
      <c r="H3323" s="106"/>
    </row>
    <row r="3324" spans="2:8" ht="20.7" customHeight="1" x14ac:dyDescent="0.75">
      <c r="B3324" s="100"/>
      <c r="C3324" s="101"/>
      <c r="D3324" s="102"/>
      <c r="E3324" s="103"/>
      <c r="F3324" s="104"/>
      <c r="G3324" s="105"/>
      <c r="H3324" s="106"/>
    </row>
    <row r="3325" spans="2:8" ht="20.7" customHeight="1" x14ac:dyDescent="0.75">
      <c r="B3325" s="100"/>
      <c r="C3325" s="101"/>
      <c r="D3325" s="102"/>
      <c r="E3325" s="103"/>
      <c r="F3325" s="104"/>
      <c r="G3325" s="105"/>
      <c r="H3325" s="106"/>
    </row>
    <row r="3326" spans="2:8" ht="20.7" customHeight="1" x14ac:dyDescent="0.75">
      <c r="B3326" s="100"/>
      <c r="C3326" s="101"/>
      <c r="D3326" s="102"/>
      <c r="E3326" s="103"/>
      <c r="F3326" s="104"/>
      <c r="G3326" s="105"/>
      <c r="H3326" s="106"/>
    </row>
    <row r="3327" spans="2:8" ht="20.7" customHeight="1" x14ac:dyDescent="0.75">
      <c r="B3327" s="100"/>
      <c r="C3327" s="101"/>
      <c r="D3327" s="102"/>
      <c r="E3327" s="103"/>
      <c r="F3327" s="104"/>
      <c r="G3327" s="105"/>
      <c r="H3327" s="106"/>
    </row>
    <row r="3328" spans="2:8" ht="20.7" customHeight="1" x14ac:dyDescent="0.75">
      <c r="B3328" s="100"/>
      <c r="C3328" s="101"/>
      <c r="D3328" s="102"/>
      <c r="E3328" s="103"/>
      <c r="F3328" s="104"/>
      <c r="G3328" s="105"/>
      <c r="H3328" s="106"/>
    </row>
    <row r="3329" spans="2:8" ht="20.7" customHeight="1" x14ac:dyDescent="0.75">
      <c r="B3329" s="100"/>
      <c r="C3329" s="101"/>
      <c r="D3329" s="102"/>
      <c r="E3329" s="103"/>
      <c r="F3329" s="104"/>
      <c r="G3329" s="105"/>
      <c r="H3329" s="106"/>
    </row>
    <row r="3330" spans="2:8" ht="20.7" customHeight="1" x14ac:dyDescent="0.75">
      <c r="B3330" s="100"/>
      <c r="C3330" s="101"/>
      <c r="D3330" s="102"/>
      <c r="E3330" s="103"/>
      <c r="F3330" s="104"/>
      <c r="G3330" s="105"/>
      <c r="H3330" s="106"/>
    </row>
    <row r="3331" spans="2:8" ht="20.7" customHeight="1" x14ac:dyDescent="0.75">
      <c r="B3331" s="100"/>
      <c r="C3331" s="101"/>
      <c r="D3331" s="102"/>
      <c r="E3331" s="103"/>
      <c r="F3331" s="104"/>
      <c r="G3331" s="105"/>
      <c r="H3331" s="106"/>
    </row>
    <row r="3332" spans="2:8" ht="20.7" customHeight="1" x14ac:dyDescent="0.75">
      <c r="B3332" s="100"/>
      <c r="C3332" s="101"/>
      <c r="D3332" s="102"/>
      <c r="E3332" s="103"/>
      <c r="F3332" s="104"/>
      <c r="G3332" s="105"/>
      <c r="H3332" s="106"/>
    </row>
    <row r="3333" spans="2:8" ht="20.7" customHeight="1" x14ac:dyDescent="0.75">
      <c r="B3333" s="100"/>
      <c r="C3333" s="101"/>
      <c r="D3333" s="102"/>
      <c r="E3333" s="103"/>
      <c r="F3333" s="104"/>
      <c r="G3333" s="105"/>
      <c r="H3333" s="106"/>
    </row>
    <row r="3334" spans="2:8" ht="20.7" customHeight="1" x14ac:dyDescent="0.75">
      <c r="B3334" s="100"/>
      <c r="C3334" s="101"/>
      <c r="D3334" s="102"/>
      <c r="E3334" s="103"/>
      <c r="F3334" s="104"/>
      <c r="G3334" s="105"/>
      <c r="H3334" s="106"/>
    </row>
    <row r="3335" spans="2:8" ht="20.7" customHeight="1" x14ac:dyDescent="0.75">
      <c r="B3335" s="100"/>
      <c r="C3335" s="101"/>
      <c r="D3335" s="102"/>
      <c r="E3335" s="103"/>
      <c r="F3335" s="104"/>
      <c r="G3335" s="105"/>
      <c r="H3335" s="106"/>
    </row>
    <row r="3336" spans="2:8" ht="20.7" customHeight="1" x14ac:dyDescent="0.75">
      <c r="B3336" s="100"/>
      <c r="C3336" s="101"/>
      <c r="D3336" s="102"/>
      <c r="E3336" s="103"/>
      <c r="F3336" s="104"/>
      <c r="G3336" s="105"/>
      <c r="H3336" s="106"/>
    </row>
    <row r="3337" spans="2:8" ht="20.7" customHeight="1" x14ac:dyDescent="0.75">
      <c r="B3337" s="100"/>
      <c r="C3337" s="101"/>
      <c r="D3337" s="102"/>
      <c r="E3337" s="103"/>
      <c r="F3337" s="104"/>
      <c r="G3337" s="105"/>
      <c r="H3337" s="106"/>
    </row>
    <row r="3338" spans="2:8" ht="20.7" customHeight="1" x14ac:dyDescent="0.75">
      <c r="B3338" s="100"/>
      <c r="C3338" s="101"/>
      <c r="D3338" s="102"/>
      <c r="E3338" s="103"/>
      <c r="F3338" s="104"/>
      <c r="G3338" s="105"/>
      <c r="H3338" s="106"/>
    </row>
    <row r="3339" spans="2:8" ht="20.7" customHeight="1" x14ac:dyDescent="0.75">
      <c r="B3339" s="100"/>
      <c r="C3339" s="101"/>
      <c r="D3339" s="102"/>
      <c r="E3339" s="103"/>
      <c r="F3339" s="104"/>
      <c r="G3339" s="105"/>
      <c r="H3339" s="106"/>
    </row>
    <row r="3340" spans="2:8" ht="20.7" customHeight="1" x14ac:dyDescent="0.75">
      <c r="B3340" s="100"/>
      <c r="C3340" s="101"/>
      <c r="D3340" s="102"/>
      <c r="E3340" s="103"/>
      <c r="F3340" s="104"/>
      <c r="G3340" s="105"/>
      <c r="H3340" s="106"/>
    </row>
    <row r="3341" spans="2:8" ht="20.7" customHeight="1" x14ac:dyDescent="0.75">
      <c r="B3341" s="100"/>
      <c r="C3341" s="101"/>
      <c r="D3341" s="102"/>
      <c r="E3341" s="103"/>
      <c r="F3341" s="104"/>
      <c r="G3341" s="105"/>
      <c r="H3341" s="106"/>
    </row>
    <row r="3342" spans="2:8" ht="20.7" customHeight="1" x14ac:dyDescent="0.75">
      <c r="B3342" s="100"/>
      <c r="C3342" s="101"/>
      <c r="D3342" s="102"/>
      <c r="E3342" s="103"/>
      <c r="F3342" s="104"/>
      <c r="G3342" s="105"/>
      <c r="H3342" s="106"/>
    </row>
    <row r="3343" spans="2:8" ht="20.7" customHeight="1" x14ac:dyDescent="0.75">
      <c r="B3343" s="100"/>
      <c r="C3343" s="101"/>
      <c r="D3343" s="102"/>
      <c r="E3343" s="103"/>
      <c r="F3343" s="104"/>
      <c r="G3343" s="105"/>
      <c r="H3343" s="106"/>
    </row>
    <row r="3344" spans="2:8" ht="20.7" customHeight="1" x14ac:dyDescent="0.75">
      <c r="B3344" s="100"/>
      <c r="C3344" s="101"/>
      <c r="D3344" s="102"/>
      <c r="E3344" s="103"/>
      <c r="F3344" s="104"/>
      <c r="G3344" s="105"/>
      <c r="H3344" s="106"/>
    </row>
    <row r="3345" spans="2:8" ht="20.7" customHeight="1" x14ac:dyDescent="0.75">
      <c r="B3345" s="100"/>
      <c r="C3345" s="101"/>
      <c r="D3345" s="102"/>
      <c r="E3345" s="103"/>
      <c r="F3345" s="104"/>
      <c r="G3345" s="105"/>
      <c r="H3345" s="106"/>
    </row>
    <row r="3346" spans="2:8" ht="20.7" customHeight="1" x14ac:dyDescent="0.75">
      <c r="B3346" s="100"/>
      <c r="C3346" s="101"/>
      <c r="D3346" s="102"/>
      <c r="E3346" s="103"/>
      <c r="F3346" s="104"/>
      <c r="G3346" s="105"/>
      <c r="H3346" s="106"/>
    </row>
    <row r="3347" spans="2:8" ht="20.7" customHeight="1" x14ac:dyDescent="0.75">
      <c r="B3347" s="100"/>
      <c r="C3347" s="101"/>
      <c r="D3347" s="102"/>
      <c r="E3347" s="103"/>
      <c r="F3347" s="104"/>
      <c r="G3347" s="105"/>
      <c r="H3347" s="106"/>
    </row>
    <row r="3348" spans="2:8" ht="20.7" customHeight="1" x14ac:dyDescent="0.75">
      <c r="B3348" s="100"/>
      <c r="C3348" s="101"/>
      <c r="D3348" s="102"/>
      <c r="E3348" s="103"/>
      <c r="F3348" s="104"/>
      <c r="G3348" s="105"/>
      <c r="H3348" s="106"/>
    </row>
    <row r="3349" spans="2:8" ht="20.7" customHeight="1" x14ac:dyDescent="0.75">
      <c r="B3349" s="100"/>
      <c r="C3349" s="101"/>
      <c r="D3349" s="102"/>
      <c r="E3349" s="103"/>
      <c r="F3349" s="104"/>
      <c r="G3349" s="105"/>
      <c r="H3349" s="106"/>
    </row>
    <row r="3350" spans="2:8" ht="20.7" customHeight="1" x14ac:dyDescent="0.75">
      <c r="B3350" s="100"/>
      <c r="C3350" s="101"/>
      <c r="D3350" s="102"/>
      <c r="E3350" s="103"/>
      <c r="F3350" s="104"/>
      <c r="G3350" s="105"/>
      <c r="H3350" s="106"/>
    </row>
    <row r="3351" spans="2:8" ht="20.7" customHeight="1" x14ac:dyDescent="0.75">
      <c r="B3351" s="100"/>
      <c r="C3351" s="101"/>
      <c r="D3351" s="102"/>
      <c r="E3351" s="103"/>
      <c r="F3351" s="104"/>
      <c r="G3351" s="105"/>
      <c r="H3351" s="106"/>
    </row>
    <row r="3352" spans="2:8" ht="20.7" customHeight="1" x14ac:dyDescent="0.75">
      <c r="B3352" s="100"/>
      <c r="C3352" s="101"/>
      <c r="D3352" s="102"/>
      <c r="E3352" s="103"/>
      <c r="F3352" s="104"/>
      <c r="G3352" s="105"/>
      <c r="H3352" s="106"/>
    </row>
    <row r="3353" spans="2:8" ht="20.7" customHeight="1" x14ac:dyDescent="0.75">
      <c r="B3353" s="100"/>
      <c r="C3353" s="101"/>
      <c r="D3353" s="102"/>
      <c r="E3353" s="103"/>
      <c r="F3353" s="104"/>
      <c r="G3353" s="105"/>
      <c r="H3353" s="106"/>
    </row>
    <row r="3354" spans="2:8" ht="20.7" customHeight="1" x14ac:dyDescent="0.75">
      <c r="B3354" s="100"/>
      <c r="C3354" s="101"/>
      <c r="D3354" s="102"/>
      <c r="E3354" s="103"/>
      <c r="F3354" s="104"/>
      <c r="G3354" s="105"/>
      <c r="H3354" s="106"/>
    </row>
    <row r="3355" spans="2:8" ht="20.7" customHeight="1" x14ac:dyDescent="0.75">
      <c r="B3355" s="100"/>
      <c r="C3355" s="101"/>
      <c r="D3355" s="102"/>
      <c r="E3355" s="103"/>
      <c r="F3355" s="104"/>
      <c r="G3355" s="105"/>
      <c r="H3355" s="106"/>
    </row>
    <row r="3356" spans="2:8" ht="20.7" customHeight="1" x14ac:dyDescent="0.75">
      <c r="B3356" s="100"/>
      <c r="C3356" s="101"/>
      <c r="D3356" s="102"/>
      <c r="E3356" s="103"/>
      <c r="F3356" s="104"/>
      <c r="G3356" s="105"/>
      <c r="H3356" s="106"/>
    </row>
    <row r="3357" spans="2:8" ht="20.7" customHeight="1" x14ac:dyDescent="0.75">
      <c r="B3357" s="100"/>
      <c r="C3357" s="101"/>
      <c r="D3357" s="102"/>
      <c r="E3357" s="103"/>
      <c r="F3357" s="104"/>
      <c r="G3357" s="105"/>
      <c r="H3357" s="106"/>
    </row>
    <row r="3358" spans="2:8" ht="20.7" customHeight="1" x14ac:dyDescent="0.75">
      <c r="B3358" s="100"/>
      <c r="C3358" s="101"/>
      <c r="D3358" s="102"/>
      <c r="E3358" s="103"/>
      <c r="F3358" s="104"/>
      <c r="G3358" s="105"/>
      <c r="H3358" s="106"/>
    </row>
    <row r="3359" spans="2:8" ht="20.7" customHeight="1" x14ac:dyDescent="0.75">
      <c r="B3359" s="100"/>
      <c r="C3359" s="101"/>
      <c r="D3359" s="102"/>
      <c r="E3359" s="103"/>
      <c r="F3359" s="104"/>
      <c r="G3359" s="105"/>
      <c r="H3359" s="106"/>
    </row>
    <row r="3360" spans="2:8" ht="20.7" customHeight="1" x14ac:dyDescent="0.75">
      <c r="B3360" s="100"/>
      <c r="C3360" s="101"/>
      <c r="D3360" s="102"/>
      <c r="E3360" s="103"/>
      <c r="F3360" s="104"/>
      <c r="G3360" s="105"/>
      <c r="H3360" s="106"/>
    </row>
    <row r="3361" spans="2:8" ht="20.7" customHeight="1" x14ac:dyDescent="0.75">
      <c r="B3361" s="100"/>
      <c r="C3361" s="101"/>
      <c r="D3361" s="102"/>
      <c r="E3361" s="103"/>
      <c r="F3361" s="104"/>
      <c r="G3361" s="105"/>
      <c r="H3361" s="106"/>
    </row>
    <row r="3362" spans="2:8" ht="20.7" customHeight="1" x14ac:dyDescent="0.75">
      <c r="B3362" s="100"/>
      <c r="C3362" s="101"/>
      <c r="D3362" s="102"/>
      <c r="E3362" s="103"/>
      <c r="F3362" s="104"/>
      <c r="G3362" s="105"/>
      <c r="H3362" s="106"/>
    </row>
    <row r="3363" spans="2:8" ht="20.7" customHeight="1" x14ac:dyDescent="0.75">
      <c r="B3363" s="100"/>
      <c r="C3363" s="101"/>
      <c r="D3363" s="102"/>
      <c r="E3363" s="103"/>
      <c r="F3363" s="104"/>
      <c r="G3363" s="105"/>
      <c r="H3363" s="106"/>
    </row>
    <row r="3364" spans="2:8" ht="20.7" customHeight="1" x14ac:dyDescent="0.75">
      <c r="B3364" s="100"/>
      <c r="C3364" s="101"/>
      <c r="D3364" s="102"/>
      <c r="E3364" s="103"/>
      <c r="F3364" s="104"/>
      <c r="G3364" s="105"/>
      <c r="H3364" s="106"/>
    </row>
    <row r="3365" spans="2:8" ht="20.7" customHeight="1" x14ac:dyDescent="0.75">
      <c r="B3365" s="100"/>
      <c r="C3365" s="101"/>
      <c r="D3365" s="102"/>
      <c r="E3365" s="103"/>
      <c r="F3365" s="104"/>
      <c r="G3365" s="105"/>
      <c r="H3365" s="106"/>
    </row>
    <row r="3366" spans="2:8" ht="20.7" customHeight="1" x14ac:dyDescent="0.75">
      <c r="B3366" s="100"/>
      <c r="C3366" s="101"/>
      <c r="D3366" s="102"/>
      <c r="E3366" s="103"/>
      <c r="F3366" s="104"/>
      <c r="G3366" s="105"/>
      <c r="H3366" s="106"/>
    </row>
    <row r="3367" spans="2:8" ht="20.7" customHeight="1" x14ac:dyDescent="0.75">
      <c r="B3367" s="100"/>
      <c r="C3367" s="101"/>
      <c r="D3367" s="102"/>
      <c r="E3367" s="103"/>
      <c r="F3367" s="104"/>
      <c r="G3367" s="105"/>
      <c r="H3367" s="106"/>
    </row>
    <row r="3368" spans="2:8" ht="20.7" customHeight="1" x14ac:dyDescent="0.75">
      <c r="B3368" s="100"/>
      <c r="C3368" s="101"/>
      <c r="D3368" s="102"/>
      <c r="E3368" s="103"/>
      <c r="F3368" s="104"/>
      <c r="G3368" s="105"/>
      <c r="H3368" s="106"/>
    </row>
    <row r="3369" spans="2:8" ht="20.7" customHeight="1" x14ac:dyDescent="0.75">
      <c r="B3369" s="100"/>
      <c r="C3369" s="101"/>
      <c r="D3369" s="102"/>
      <c r="E3369" s="103"/>
      <c r="F3369" s="104"/>
      <c r="G3369" s="105"/>
      <c r="H3369" s="106"/>
    </row>
    <row r="3370" spans="2:8" ht="20.7" customHeight="1" x14ac:dyDescent="0.75">
      <c r="B3370" s="100"/>
      <c r="C3370" s="101"/>
      <c r="D3370" s="102"/>
      <c r="E3370" s="103"/>
      <c r="F3370" s="104"/>
      <c r="G3370" s="105"/>
      <c r="H3370" s="106"/>
    </row>
    <row r="3371" spans="2:8" ht="20.7" customHeight="1" x14ac:dyDescent="0.75">
      <c r="B3371" s="100"/>
      <c r="C3371" s="101"/>
      <c r="D3371" s="102"/>
      <c r="E3371" s="103"/>
      <c r="F3371" s="104"/>
      <c r="G3371" s="105"/>
      <c r="H3371" s="106"/>
    </row>
    <row r="3372" spans="2:8" ht="20.7" customHeight="1" x14ac:dyDescent="0.75">
      <c r="B3372" s="100"/>
      <c r="C3372" s="101"/>
      <c r="D3372" s="102"/>
      <c r="E3372" s="103"/>
      <c r="F3372" s="104"/>
      <c r="G3372" s="105"/>
      <c r="H3372" s="106"/>
    </row>
    <row r="3373" spans="2:8" ht="20.7" customHeight="1" x14ac:dyDescent="0.75">
      <c r="B3373" s="100"/>
      <c r="C3373" s="101"/>
      <c r="D3373" s="102"/>
      <c r="E3373" s="103"/>
      <c r="F3373" s="104"/>
      <c r="G3373" s="105"/>
      <c r="H3373" s="106"/>
    </row>
    <row r="3374" spans="2:8" ht="20.7" customHeight="1" x14ac:dyDescent="0.75">
      <c r="B3374" s="100"/>
      <c r="C3374" s="101"/>
      <c r="D3374" s="102"/>
      <c r="E3374" s="103"/>
      <c r="F3374" s="104"/>
      <c r="G3374" s="105"/>
      <c r="H3374" s="106"/>
    </row>
    <row r="3375" spans="2:8" ht="20.7" customHeight="1" x14ac:dyDescent="0.75">
      <c r="B3375" s="100"/>
      <c r="C3375" s="101"/>
      <c r="D3375" s="102"/>
      <c r="E3375" s="103"/>
      <c r="F3375" s="104"/>
      <c r="G3375" s="105"/>
      <c r="H3375" s="106"/>
    </row>
    <row r="3376" spans="2:8" ht="20.7" customHeight="1" x14ac:dyDescent="0.75">
      <c r="B3376" s="100"/>
      <c r="C3376" s="101"/>
      <c r="D3376" s="102"/>
      <c r="E3376" s="103"/>
      <c r="F3376" s="104"/>
      <c r="G3376" s="105"/>
      <c r="H3376" s="106"/>
    </row>
    <row r="3377" spans="2:8" ht="20.7" customHeight="1" x14ac:dyDescent="0.75">
      <c r="B3377" s="100"/>
      <c r="C3377" s="101"/>
      <c r="D3377" s="102"/>
      <c r="E3377" s="103"/>
      <c r="F3377" s="104"/>
      <c r="G3377" s="105"/>
      <c r="H3377" s="106"/>
    </row>
    <row r="3378" spans="2:8" ht="20.7" customHeight="1" x14ac:dyDescent="0.75">
      <c r="B3378" s="100"/>
      <c r="C3378" s="101"/>
      <c r="D3378" s="102"/>
      <c r="E3378" s="103"/>
      <c r="F3378" s="104"/>
      <c r="G3378" s="105"/>
      <c r="H3378" s="106"/>
    </row>
    <row r="3379" spans="2:8" ht="20.7" customHeight="1" x14ac:dyDescent="0.75">
      <c r="B3379" s="100"/>
      <c r="C3379" s="101"/>
      <c r="D3379" s="102"/>
      <c r="E3379" s="103"/>
      <c r="F3379" s="104"/>
      <c r="G3379" s="105"/>
      <c r="H3379" s="106"/>
    </row>
    <row r="3380" spans="2:8" ht="20.7" customHeight="1" x14ac:dyDescent="0.75">
      <c r="B3380" s="100"/>
      <c r="C3380" s="101"/>
      <c r="D3380" s="102"/>
      <c r="E3380" s="103"/>
      <c r="F3380" s="104"/>
      <c r="G3380" s="105"/>
      <c r="H3380" s="106"/>
    </row>
    <row r="3381" spans="2:8" ht="20.7" customHeight="1" x14ac:dyDescent="0.75">
      <c r="B3381" s="100"/>
      <c r="C3381" s="101"/>
      <c r="D3381" s="102"/>
      <c r="E3381" s="103"/>
      <c r="F3381" s="104"/>
      <c r="G3381" s="105"/>
      <c r="H3381" s="106"/>
    </row>
    <row r="3382" spans="2:8" ht="20.7" customHeight="1" x14ac:dyDescent="0.75">
      <c r="B3382" s="100"/>
      <c r="C3382" s="101"/>
      <c r="D3382" s="102"/>
      <c r="E3382" s="103"/>
      <c r="F3382" s="104"/>
      <c r="G3382" s="105"/>
      <c r="H3382" s="106"/>
    </row>
    <row r="3383" spans="2:8" ht="20.7" customHeight="1" x14ac:dyDescent="0.75">
      <c r="B3383" s="100"/>
      <c r="C3383" s="101"/>
      <c r="D3383" s="102"/>
      <c r="E3383" s="103"/>
      <c r="F3383" s="104"/>
      <c r="G3383" s="105"/>
      <c r="H3383" s="106"/>
    </row>
    <row r="3384" spans="2:8" ht="20.7" customHeight="1" x14ac:dyDescent="0.75">
      <c r="B3384" s="100"/>
      <c r="C3384" s="101"/>
      <c r="D3384" s="102"/>
      <c r="E3384" s="103"/>
      <c r="F3384" s="104"/>
      <c r="G3384" s="105"/>
      <c r="H3384" s="106"/>
    </row>
    <row r="3385" spans="2:8" ht="20.7" customHeight="1" x14ac:dyDescent="0.75">
      <c r="B3385" s="100"/>
      <c r="C3385" s="101"/>
      <c r="D3385" s="102"/>
      <c r="E3385" s="103"/>
      <c r="F3385" s="104"/>
      <c r="G3385" s="105"/>
      <c r="H3385" s="106"/>
    </row>
    <row r="3386" spans="2:8" ht="20.7" customHeight="1" x14ac:dyDescent="0.75">
      <c r="B3386" s="100"/>
      <c r="C3386" s="101"/>
      <c r="D3386" s="102"/>
      <c r="E3386" s="103"/>
      <c r="F3386" s="104"/>
      <c r="G3386" s="105"/>
      <c r="H3386" s="106"/>
    </row>
    <row r="3387" spans="2:8" ht="20.7" customHeight="1" x14ac:dyDescent="0.75">
      <c r="B3387" s="100"/>
      <c r="C3387" s="101"/>
      <c r="D3387" s="102"/>
      <c r="E3387" s="103"/>
      <c r="F3387" s="104"/>
      <c r="G3387" s="105"/>
      <c r="H3387" s="106"/>
    </row>
    <row r="3388" spans="2:8" ht="20.7" customHeight="1" x14ac:dyDescent="0.75">
      <c r="B3388" s="100"/>
      <c r="C3388" s="101"/>
      <c r="D3388" s="102"/>
      <c r="E3388" s="103"/>
      <c r="F3388" s="104"/>
      <c r="G3388" s="105"/>
      <c r="H3388" s="106"/>
    </row>
    <row r="3389" spans="2:8" ht="20.7" customHeight="1" x14ac:dyDescent="0.75">
      <c r="B3389" s="100"/>
      <c r="C3389" s="101"/>
      <c r="D3389" s="102"/>
      <c r="E3389" s="103"/>
      <c r="F3389" s="104"/>
      <c r="G3389" s="105"/>
      <c r="H3389" s="106"/>
    </row>
    <row r="3390" spans="2:8" ht="20.7" customHeight="1" x14ac:dyDescent="0.75">
      <c r="B3390" s="100"/>
      <c r="C3390" s="101"/>
      <c r="D3390" s="102"/>
      <c r="E3390" s="103"/>
      <c r="F3390" s="104"/>
      <c r="G3390" s="105"/>
      <c r="H3390" s="106"/>
    </row>
    <row r="3391" spans="2:8" ht="20.7" customHeight="1" x14ac:dyDescent="0.75">
      <c r="B3391" s="100"/>
      <c r="C3391" s="101"/>
      <c r="D3391" s="102"/>
      <c r="E3391" s="103"/>
      <c r="F3391" s="104"/>
      <c r="G3391" s="105"/>
      <c r="H3391" s="106"/>
    </row>
    <row r="3392" spans="2:8" ht="20.7" customHeight="1" x14ac:dyDescent="0.75">
      <c r="B3392" s="100"/>
      <c r="C3392" s="101"/>
      <c r="D3392" s="102"/>
      <c r="E3392" s="103"/>
      <c r="F3392" s="104"/>
      <c r="G3392" s="105"/>
      <c r="H3392" s="106"/>
    </row>
    <row r="3393" spans="2:8" ht="20.7" customHeight="1" x14ac:dyDescent="0.75">
      <c r="B3393" s="100"/>
      <c r="C3393" s="101"/>
      <c r="D3393" s="102"/>
      <c r="E3393" s="103"/>
      <c r="F3393" s="104"/>
      <c r="G3393" s="105"/>
      <c r="H3393" s="106"/>
    </row>
    <row r="3394" spans="2:8" ht="20.7" customHeight="1" x14ac:dyDescent="0.75">
      <c r="B3394" s="100"/>
      <c r="C3394" s="101"/>
      <c r="D3394" s="102"/>
      <c r="E3394" s="103"/>
      <c r="F3394" s="104"/>
      <c r="G3394" s="105"/>
      <c r="H3394" s="106"/>
    </row>
    <row r="3395" spans="2:8" ht="20.7" customHeight="1" x14ac:dyDescent="0.75">
      <c r="B3395" s="100"/>
      <c r="C3395" s="101"/>
      <c r="D3395" s="102"/>
      <c r="E3395" s="103"/>
      <c r="F3395" s="104"/>
      <c r="G3395" s="105"/>
      <c r="H3395" s="106"/>
    </row>
    <row r="3396" spans="2:8" ht="20.7" customHeight="1" x14ac:dyDescent="0.75">
      <c r="B3396" s="100"/>
      <c r="C3396" s="101"/>
      <c r="D3396" s="102"/>
      <c r="E3396" s="103"/>
      <c r="F3396" s="104"/>
      <c r="G3396" s="105"/>
      <c r="H3396" s="106"/>
    </row>
    <row r="3397" spans="2:8" ht="20.7" customHeight="1" x14ac:dyDescent="0.75">
      <c r="B3397" s="100"/>
      <c r="C3397" s="101"/>
      <c r="D3397" s="102"/>
      <c r="E3397" s="103"/>
      <c r="F3397" s="104"/>
      <c r="G3397" s="105"/>
      <c r="H3397" s="106"/>
    </row>
    <row r="3398" spans="2:8" ht="20.7" customHeight="1" x14ac:dyDescent="0.75">
      <c r="B3398" s="100"/>
      <c r="C3398" s="101"/>
      <c r="D3398" s="102"/>
      <c r="E3398" s="103"/>
      <c r="F3398" s="104"/>
      <c r="G3398" s="105"/>
      <c r="H3398" s="106"/>
    </row>
    <row r="3399" spans="2:8" ht="20.7" customHeight="1" x14ac:dyDescent="0.75">
      <c r="B3399" s="100"/>
      <c r="C3399" s="101"/>
      <c r="D3399" s="102"/>
      <c r="E3399" s="103"/>
      <c r="F3399" s="104"/>
      <c r="G3399" s="105"/>
      <c r="H3399" s="106"/>
    </row>
    <row r="3400" spans="2:8" ht="20.7" customHeight="1" x14ac:dyDescent="0.75">
      <c r="B3400" s="100"/>
      <c r="C3400" s="101"/>
      <c r="D3400" s="102"/>
      <c r="E3400" s="103"/>
      <c r="F3400" s="104"/>
      <c r="G3400" s="105"/>
      <c r="H3400" s="106"/>
    </row>
    <row r="3401" spans="2:8" ht="20.7" customHeight="1" x14ac:dyDescent="0.75">
      <c r="B3401" s="100"/>
      <c r="C3401" s="101"/>
      <c r="D3401" s="102"/>
      <c r="E3401" s="103"/>
      <c r="F3401" s="104"/>
      <c r="G3401" s="105"/>
      <c r="H3401" s="106"/>
    </row>
    <row r="3402" spans="2:8" ht="20.7" customHeight="1" x14ac:dyDescent="0.75">
      <c r="B3402" s="100"/>
      <c r="C3402" s="101"/>
      <c r="D3402" s="102"/>
      <c r="E3402" s="103"/>
      <c r="F3402" s="104"/>
      <c r="G3402" s="105"/>
      <c r="H3402" s="106"/>
    </row>
    <row r="3403" spans="2:8" ht="20.7" customHeight="1" x14ac:dyDescent="0.75">
      <c r="B3403" s="100"/>
      <c r="C3403" s="101"/>
      <c r="D3403" s="102"/>
      <c r="E3403" s="103"/>
      <c r="F3403" s="104"/>
      <c r="G3403" s="105"/>
      <c r="H3403" s="106"/>
    </row>
    <row r="3404" spans="2:8" ht="20.7" customHeight="1" x14ac:dyDescent="0.75">
      <c r="B3404" s="100"/>
      <c r="C3404" s="101"/>
      <c r="D3404" s="102"/>
      <c r="E3404" s="103"/>
      <c r="F3404" s="104"/>
      <c r="G3404" s="105"/>
      <c r="H3404" s="106"/>
    </row>
    <row r="3405" spans="2:8" ht="20.7" customHeight="1" x14ac:dyDescent="0.75">
      <c r="B3405" s="100"/>
      <c r="C3405" s="101"/>
      <c r="D3405" s="102"/>
      <c r="E3405" s="103"/>
      <c r="F3405" s="104"/>
      <c r="G3405" s="105"/>
      <c r="H3405" s="106"/>
    </row>
    <row r="3406" spans="2:8" ht="20.7" customHeight="1" x14ac:dyDescent="0.75">
      <c r="B3406" s="100"/>
      <c r="C3406" s="101"/>
      <c r="D3406" s="102"/>
      <c r="E3406" s="103"/>
      <c r="F3406" s="104"/>
      <c r="G3406" s="105"/>
      <c r="H3406" s="106"/>
    </row>
    <row r="3407" spans="2:8" ht="20.7" customHeight="1" x14ac:dyDescent="0.75">
      <c r="B3407" s="100"/>
      <c r="C3407" s="101"/>
      <c r="D3407" s="102"/>
      <c r="E3407" s="103"/>
      <c r="F3407" s="104"/>
      <c r="G3407" s="105"/>
      <c r="H3407" s="106"/>
    </row>
    <row r="3408" spans="2:8" ht="20.7" customHeight="1" x14ac:dyDescent="0.75">
      <c r="B3408" s="100"/>
      <c r="C3408" s="101"/>
      <c r="D3408" s="102"/>
      <c r="E3408" s="103"/>
      <c r="F3408" s="104"/>
      <c r="G3408" s="105"/>
      <c r="H3408" s="106"/>
    </row>
    <row r="3409" spans="2:8" ht="20.7" customHeight="1" x14ac:dyDescent="0.75">
      <c r="B3409" s="100"/>
      <c r="C3409" s="101"/>
      <c r="D3409" s="102"/>
      <c r="E3409" s="103"/>
      <c r="F3409" s="104"/>
      <c r="G3409" s="105"/>
      <c r="H3409" s="106"/>
    </row>
    <row r="3410" spans="2:8" ht="20.7" customHeight="1" x14ac:dyDescent="0.75">
      <c r="B3410" s="100"/>
      <c r="C3410" s="101"/>
      <c r="D3410" s="102"/>
      <c r="E3410" s="103"/>
      <c r="F3410" s="104"/>
      <c r="G3410" s="105"/>
      <c r="H3410" s="106"/>
    </row>
    <row r="3411" spans="2:8" ht="20.7" customHeight="1" x14ac:dyDescent="0.75">
      <c r="B3411" s="100"/>
      <c r="C3411" s="101"/>
      <c r="D3411" s="102"/>
      <c r="E3411" s="103"/>
      <c r="F3411" s="104"/>
      <c r="G3411" s="105"/>
      <c r="H3411" s="106"/>
    </row>
    <row r="3412" spans="2:8" ht="20.7" customHeight="1" x14ac:dyDescent="0.75">
      <c r="B3412" s="100"/>
      <c r="C3412" s="101"/>
      <c r="D3412" s="102"/>
      <c r="E3412" s="103"/>
      <c r="F3412" s="104"/>
      <c r="G3412" s="105"/>
      <c r="H3412" s="106"/>
    </row>
    <row r="3413" spans="2:8" ht="20.7" customHeight="1" x14ac:dyDescent="0.75">
      <c r="B3413" s="100"/>
      <c r="C3413" s="101"/>
      <c r="D3413" s="102"/>
      <c r="E3413" s="103"/>
      <c r="F3413" s="104"/>
      <c r="G3413" s="105"/>
      <c r="H3413" s="106"/>
    </row>
    <row r="3414" spans="2:8" ht="20.7" customHeight="1" x14ac:dyDescent="0.75">
      <c r="B3414" s="100"/>
      <c r="C3414" s="101"/>
      <c r="D3414" s="102"/>
      <c r="E3414" s="103"/>
      <c r="F3414" s="104"/>
      <c r="G3414" s="105"/>
      <c r="H3414" s="106"/>
    </row>
    <row r="3415" spans="2:8" ht="20.7" customHeight="1" x14ac:dyDescent="0.75">
      <c r="B3415" s="100"/>
      <c r="C3415" s="101"/>
      <c r="D3415" s="102"/>
      <c r="E3415" s="103"/>
      <c r="F3415" s="104"/>
      <c r="G3415" s="105"/>
      <c r="H3415" s="106"/>
    </row>
    <row r="3416" spans="2:8" ht="20.7" customHeight="1" x14ac:dyDescent="0.75">
      <c r="B3416" s="100"/>
      <c r="C3416" s="101"/>
      <c r="D3416" s="102"/>
      <c r="E3416" s="103"/>
      <c r="F3416" s="104"/>
      <c r="G3416" s="105"/>
      <c r="H3416" s="106"/>
    </row>
    <row r="3417" spans="2:8" ht="20.7" customHeight="1" x14ac:dyDescent="0.75">
      <c r="B3417" s="100"/>
      <c r="C3417" s="101"/>
      <c r="D3417" s="102"/>
      <c r="E3417" s="103"/>
      <c r="F3417" s="104"/>
      <c r="G3417" s="105"/>
      <c r="H3417" s="106"/>
    </row>
    <row r="3418" spans="2:8" ht="20.7" customHeight="1" x14ac:dyDescent="0.75">
      <c r="B3418" s="100"/>
      <c r="C3418" s="101"/>
      <c r="D3418" s="102"/>
      <c r="E3418" s="103"/>
      <c r="F3418" s="104"/>
      <c r="G3418" s="105"/>
      <c r="H3418" s="106"/>
    </row>
    <row r="3419" spans="2:8" ht="20.7" customHeight="1" x14ac:dyDescent="0.75">
      <c r="B3419" s="100"/>
      <c r="C3419" s="101"/>
      <c r="D3419" s="102"/>
      <c r="E3419" s="103"/>
      <c r="F3419" s="104"/>
      <c r="G3419" s="105"/>
      <c r="H3419" s="106"/>
    </row>
    <row r="3420" spans="2:8" ht="20.7" customHeight="1" x14ac:dyDescent="0.75">
      <c r="B3420" s="100"/>
      <c r="C3420" s="101"/>
      <c r="D3420" s="102"/>
      <c r="E3420" s="103"/>
      <c r="F3420" s="104"/>
      <c r="G3420" s="105"/>
      <c r="H3420" s="106"/>
    </row>
    <row r="3421" spans="2:8" ht="20.7" customHeight="1" x14ac:dyDescent="0.75">
      <c r="B3421" s="100"/>
      <c r="C3421" s="101"/>
      <c r="D3421" s="102"/>
      <c r="E3421" s="103"/>
      <c r="F3421" s="104"/>
      <c r="G3421" s="105"/>
      <c r="H3421" s="106"/>
    </row>
    <row r="3422" spans="2:8" ht="20.7" customHeight="1" x14ac:dyDescent="0.75">
      <c r="B3422" s="100"/>
      <c r="C3422" s="101"/>
      <c r="D3422" s="102"/>
      <c r="E3422" s="103"/>
      <c r="F3422" s="104"/>
      <c r="G3422" s="105"/>
      <c r="H3422" s="106"/>
    </row>
    <row r="3423" spans="2:8" ht="20.7" customHeight="1" x14ac:dyDescent="0.75">
      <c r="B3423" s="100"/>
      <c r="C3423" s="101"/>
      <c r="D3423" s="102"/>
      <c r="E3423" s="103"/>
      <c r="F3423" s="104"/>
      <c r="G3423" s="105"/>
      <c r="H3423" s="106"/>
    </row>
    <row r="3424" spans="2:8" ht="20.7" customHeight="1" x14ac:dyDescent="0.75">
      <c r="B3424" s="100"/>
      <c r="C3424" s="101"/>
      <c r="D3424" s="102"/>
      <c r="E3424" s="103"/>
      <c r="F3424" s="104"/>
      <c r="G3424" s="105"/>
      <c r="H3424" s="106"/>
    </row>
    <row r="3425" spans="2:8" ht="20.7" customHeight="1" x14ac:dyDescent="0.75">
      <c r="B3425" s="100"/>
      <c r="C3425" s="101"/>
      <c r="D3425" s="102"/>
      <c r="E3425" s="103"/>
      <c r="F3425" s="104"/>
      <c r="G3425" s="105"/>
      <c r="H3425" s="106"/>
    </row>
    <row r="3426" spans="2:8" ht="20.7" customHeight="1" x14ac:dyDescent="0.75">
      <c r="B3426" s="100"/>
      <c r="C3426" s="101"/>
      <c r="D3426" s="102"/>
      <c r="E3426" s="103"/>
      <c r="F3426" s="104"/>
      <c r="G3426" s="105"/>
      <c r="H3426" s="106"/>
    </row>
    <row r="3427" spans="2:8" ht="20.7" customHeight="1" x14ac:dyDescent="0.75">
      <c r="B3427" s="100"/>
      <c r="C3427" s="101"/>
      <c r="D3427" s="102"/>
      <c r="E3427" s="103"/>
      <c r="F3427" s="104"/>
      <c r="G3427" s="105"/>
      <c r="H3427" s="106"/>
    </row>
    <row r="3428" spans="2:8" ht="20.7" customHeight="1" x14ac:dyDescent="0.75">
      <c r="B3428" s="100"/>
      <c r="C3428" s="101"/>
      <c r="D3428" s="102"/>
      <c r="E3428" s="103"/>
      <c r="F3428" s="104"/>
      <c r="G3428" s="105"/>
      <c r="H3428" s="106"/>
    </row>
    <row r="3429" spans="2:8" ht="20.7" customHeight="1" x14ac:dyDescent="0.75">
      <c r="B3429" s="100"/>
      <c r="C3429" s="101"/>
      <c r="D3429" s="102"/>
      <c r="E3429" s="103"/>
      <c r="F3429" s="104"/>
      <c r="G3429" s="105"/>
      <c r="H3429" s="106"/>
    </row>
    <row r="3430" spans="2:8" ht="20.7" customHeight="1" x14ac:dyDescent="0.75">
      <c r="B3430" s="100"/>
      <c r="C3430" s="101"/>
      <c r="D3430" s="102"/>
      <c r="E3430" s="103"/>
      <c r="F3430" s="104"/>
      <c r="G3430" s="105"/>
      <c r="H3430" s="106"/>
    </row>
    <row r="3431" spans="2:8" ht="20.7" customHeight="1" x14ac:dyDescent="0.75">
      <c r="B3431" s="100"/>
      <c r="C3431" s="101"/>
      <c r="D3431" s="102"/>
      <c r="E3431" s="103"/>
      <c r="F3431" s="104"/>
      <c r="G3431" s="105"/>
      <c r="H3431" s="106"/>
    </row>
    <row r="3432" spans="2:8" ht="20.7" customHeight="1" x14ac:dyDescent="0.75">
      <c r="B3432" s="100"/>
      <c r="C3432" s="101"/>
      <c r="D3432" s="102"/>
      <c r="E3432" s="103"/>
      <c r="F3432" s="104"/>
      <c r="G3432" s="105"/>
      <c r="H3432" s="106"/>
    </row>
    <row r="3433" spans="2:8" ht="20.7" customHeight="1" x14ac:dyDescent="0.75">
      <c r="B3433" s="100"/>
      <c r="C3433" s="101"/>
      <c r="D3433" s="102"/>
      <c r="E3433" s="103"/>
      <c r="F3433" s="104"/>
      <c r="G3433" s="105"/>
      <c r="H3433" s="106"/>
    </row>
    <row r="3434" spans="2:8" ht="20.7" customHeight="1" x14ac:dyDescent="0.75">
      <c r="B3434" s="100"/>
      <c r="C3434" s="101"/>
      <c r="D3434" s="102"/>
      <c r="E3434" s="103"/>
      <c r="F3434" s="104"/>
      <c r="G3434" s="105"/>
      <c r="H3434" s="106"/>
    </row>
    <row r="3435" spans="2:8" ht="20.7" customHeight="1" x14ac:dyDescent="0.75">
      <c r="B3435" s="100"/>
      <c r="C3435" s="101"/>
      <c r="D3435" s="102"/>
      <c r="E3435" s="103"/>
      <c r="F3435" s="104"/>
      <c r="G3435" s="105"/>
      <c r="H3435" s="106"/>
    </row>
    <row r="3436" spans="2:8" ht="20.7" customHeight="1" x14ac:dyDescent="0.75">
      <c r="B3436" s="100"/>
      <c r="C3436" s="101"/>
      <c r="D3436" s="102"/>
      <c r="E3436" s="103"/>
      <c r="F3436" s="104"/>
      <c r="G3436" s="105"/>
      <c r="H3436" s="106"/>
    </row>
    <row r="3437" spans="2:8" ht="20.7" customHeight="1" x14ac:dyDescent="0.75">
      <c r="B3437" s="100"/>
      <c r="C3437" s="101"/>
      <c r="D3437" s="102"/>
      <c r="E3437" s="103"/>
      <c r="F3437" s="104"/>
      <c r="G3437" s="105"/>
      <c r="H3437" s="106"/>
    </row>
    <row r="3438" spans="2:8" ht="20.7" customHeight="1" x14ac:dyDescent="0.75">
      <c r="B3438" s="100"/>
      <c r="C3438" s="101"/>
      <c r="D3438" s="102"/>
      <c r="E3438" s="103"/>
      <c r="F3438" s="104"/>
      <c r="G3438" s="105"/>
      <c r="H3438" s="106"/>
    </row>
    <row r="3439" spans="2:8" ht="20.7" customHeight="1" x14ac:dyDescent="0.75">
      <c r="B3439" s="100"/>
      <c r="C3439" s="101"/>
      <c r="D3439" s="102"/>
      <c r="E3439" s="103"/>
      <c r="F3439" s="104"/>
      <c r="G3439" s="105"/>
      <c r="H3439" s="106"/>
    </row>
    <row r="3440" spans="2:8" ht="20.7" customHeight="1" x14ac:dyDescent="0.75">
      <c r="B3440" s="100"/>
      <c r="C3440" s="101"/>
      <c r="D3440" s="102"/>
      <c r="E3440" s="103"/>
      <c r="F3440" s="104"/>
      <c r="G3440" s="105"/>
      <c r="H3440" s="106"/>
    </row>
    <row r="3441" spans="2:8" ht="20.7" customHeight="1" x14ac:dyDescent="0.75">
      <c r="B3441" s="100"/>
      <c r="C3441" s="101"/>
      <c r="D3441" s="102"/>
      <c r="E3441" s="103"/>
      <c r="F3441" s="104"/>
      <c r="G3441" s="105"/>
      <c r="H3441" s="106"/>
    </row>
    <row r="3442" spans="2:8" ht="20.7" customHeight="1" x14ac:dyDescent="0.75">
      <c r="B3442" s="100"/>
      <c r="C3442" s="101"/>
      <c r="D3442" s="102"/>
      <c r="E3442" s="103"/>
      <c r="F3442" s="104"/>
      <c r="G3442" s="105"/>
      <c r="H3442" s="106"/>
    </row>
    <row r="3443" spans="2:8" ht="20.7" customHeight="1" x14ac:dyDescent="0.75">
      <c r="B3443" s="100"/>
      <c r="C3443" s="101"/>
      <c r="D3443" s="102"/>
      <c r="E3443" s="103"/>
      <c r="F3443" s="104"/>
      <c r="G3443" s="105"/>
      <c r="H3443" s="106"/>
    </row>
    <row r="3444" spans="2:8" ht="20.7" customHeight="1" x14ac:dyDescent="0.75">
      <c r="B3444" s="100"/>
      <c r="C3444" s="101"/>
      <c r="D3444" s="102"/>
      <c r="E3444" s="103"/>
      <c r="F3444" s="104"/>
      <c r="G3444" s="105"/>
      <c r="H3444" s="106"/>
    </row>
    <row r="3445" spans="2:8" ht="20.7" customHeight="1" x14ac:dyDescent="0.75">
      <c r="B3445" s="100"/>
      <c r="C3445" s="101"/>
      <c r="D3445" s="102"/>
      <c r="E3445" s="103"/>
      <c r="F3445" s="104"/>
      <c r="G3445" s="105"/>
      <c r="H3445" s="106"/>
    </row>
    <row r="3446" spans="2:8" ht="20.7" customHeight="1" x14ac:dyDescent="0.75">
      <c r="B3446" s="100"/>
      <c r="C3446" s="101"/>
      <c r="D3446" s="102"/>
      <c r="E3446" s="103"/>
      <c r="F3446" s="104"/>
      <c r="G3446" s="105"/>
      <c r="H3446" s="106"/>
    </row>
    <row r="3447" spans="2:8" ht="20.7" customHeight="1" x14ac:dyDescent="0.75">
      <c r="B3447" s="100"/>
      <c r="C3447" s="101"/>
      <c r="D3447" s="102"/>
      <c r="E3447" s="103"/>
      <c r="F3447" s="104"/>
      <c r="G3447" s="105"/>
      <c r="H3447" s="106"/>
    </row>
    <row r="3448" spans="2:8" ht="20.7" customHeight="1" x14ac:dyDescent="0.75">
      <c r="B3448" s="100"/>
      <c r="C3448" s="101"/>
      <c r="D3448" s="102"/>
      <c r="E3448" s="103"/>
      <c r="F3448" s="104"/>
      <c r="G3448" s="105"/>
      <c r="H3448" s="106"/>
    </row>
    <row r="3449" spans="2:8" ht="20.7" customHeight="1" x14ac:dyDescent="0.75">
      <c r="B3449" s="100"/>
      <c r="C3449" s="101"/>
      <c r="D3449" s="102"/>
      <c r="E3449" s="103"/>
      <c r="F3449" s="104"/>
      <c r="G3449" s="105"/>
      <c r="H3449" s="106"/>
    </row>
    <row r="3450" spans="2:8" ht="20.7" customHeight="1" x14ac:dyDescent="0.75">
      <c r="B3450" s="100"/>
      <c r="C3450" s="101"/>
      <c r="D3450" s="102"/>
      <c r="E3450" s="103"/>
      <c r="F3450" s="104"/>
      <c r="G3450" s="105"/>
      <c r="H3450" s="106"/>
    </row>
    <row r="3451" spans="2:8" ht="20.7" customHeight="1" x14ac:dyDescent="0.75">
      <c r="B3451" s="100"/>
      <c r="C3451" s="101"/>
      <c r="D3451" s="102"/>
      <c r="E3451" s="103"/>
      <c r="F3451" s="104"/>
      <c r="G3451" s="105"/>
      <c r="H3451" s="106"/>
    </row>
    <row r="3452" spans="2:8" ht="20.7" customHeight="1" x14ac:dyDescent="0.75">
      <c r="B3452" s="100"/>
      <c r="C3452" s="101"/>
      <c r="D3452" s="102"/>
      <c r="E3452" s="103"/>
      <c r="F3452" s="104"/>
      <c r="G3452" s="105"/>
      <c r="H3452" s="106"/>
    </row>
    <row r="3453" spans="2:8" ht="20.7" customHeight="1" x14ac:dyDescent="0.75">
      <c r="B3453" s="100"/>
      <c r="C3453" s="101"/>
      <c r="D3453" s="102"/>
      <c r="E3453" s="103"/>
      <c r="F3453" s="104"/>
      <c r="G3453" s="105"/>
      <c r="H3453" s="106"/>
    </row>
    <row r="3454" spans="2:8" ht="20.7" customHeight="1" x14ac:dyDescent="0.75">
      <c r="B3454" s="100"/>
      <c r="C3454" s="101"/>
      <c r="D3454" s="102"/>
      <c r="E3454" s="103"/>
      <c r="F3454" s="104"/>
      <c r="G3454" s="105"/>
      <c r="H3454" s="106"/>
    </row>
    <row r="3455" spans="2:8" ht="20.7" customHeight="1" x14ac:dyDescent="0.75">
      <c r="B3455" s="100"/>
      <c r="C3455" s="101"/>
      <c r="D3455" s="102"/>
      <c r="E3455" s="103"/>
      <c r="F3455" s="104"/>
      <c r="G3455" s="105"/>
      <c r="H3455" s="106"/>
    </row>
    <row r="3456" spans="2:8" ht="20.7" customHeight="1" x14ac:dyDescent="0.75">
      <c r="B3456" s="100"/>
      <c r="C3456" s="101"/>
      <c r="D3456" s="102"/>
      <c r="E3456" s="103"/>
      <c r="F3456" s="104"/>
      <c r="G3456" s="105"/>
      <c r="H3456" s="106"/>
    </row>
    <row r="3457" spans="2:8" ht="20.7" customHeight="1" x14ac:dyDescent="0.75">
      <c r="B3457" s="100"/>
      <c r="C3457" s="101"/>
      <c r="D3457" s="102"/>
      <c r="E3457" s="103"/>
      <c r="F3457" s="104"/>
      <c r="G3457" s="105"/>
      <c r="H3457" s="106"/>
    </row>
    <row r="3458" spans="2:8" ht="20.7" customHeight="1" x14ac:dyDescent="0.75">
      <c r="B3458" s="100"/>
      <c r="C3458" s="101"/>
      <c r="D3458" s="102"/>
      <c r="E3458" s="103"/>
      <c r="F3458" s="104"/>
      <c r="G3458" s="105"/>
      <c r="H3458" s="106"/>
    </row>
    <row r="3459" spans="2:8" ht="20.7" customHeight="1" x14ac:dyDescent="0.75">
      <c r="B3459" s="100"/>
      <c r="C3459" s="101"/>
      <c r="D3459" s="102"/>
      <c r="E3459" s="103"/>
      <c r="F3459" s="104"/>
      <c r="G3459" s="105"/>
      <c r="H3459" s="106"/>
    </row>
    <row r="3460" spans="2:8" ht="20.7" customHeight="1" x14ac:dyDescent="0.75">
      <c r="B3460" s="100"/>
      <c r="C3460" s="101"/>
      <c r="D3460" s="102"/>
      <c r="E3460" s="103"/>
      <c r="F3460" s="104"/>
      <c r="G3460" s="105"/>
      <c r="H3460" s="106"/>
    </row>
    <row r="3461" spans="2:8" ht="20.7" customHeight="1" x14ac:dyDescent="0.75">
      <c r="B3461" s="100"/>
      <c r="C3461" s="101"/>
      <c r="D3461" s="102"/>
      <c r="E3461" s="103"/>
      <c r="F3461" s="104"/>
      <c r="G3461" s="105"/>
      <c r="H3461" s="106"/>
    </row>
    <row r="3462" spans="2:8" ht="20.7" customHeight="1" x14ac:dyDescent="0.75">
      <c r="B3462" s="100"/>
      <c r="C3462" s="101"/>
      <c r="D3462" s="102"/>
      <c r="E3462" s="103"/>
      <c r="F3462" s="104"/>
      <c r="G3462" s="105"/>
      <c r="H3462" s="106"/>
    </row>
    <row r="3463" spans="2:8" ht="20.7" customHeight="1" x14ac:dyDescent="0.75">
      <c r="B3463" s="100"/>
      <c r="C3463" s="101"/>
      <c r="D3463" s="102"/>
      <c r="E3463" s="103"/>
      <c r="F3463" s="104"/>
      <c r="G3463" s="105"/>
      <c r="H3463" s="106"/>
    </row>
    <row r="3464" spans="2:8" ht="20.7" customHeight="1" x14ac:dyDescent="0.75">
      <c r="B3464" s="100"/>
      <c r="C3464" s="101"/>
      <c r="D3464" s="102"/>
      <c r="E3464" s="103"/>
      <c r="F3464" s="104"/>
      <c r="G3464" s="105"/>
      <c r="H3464" s="106"/>
    </row>
    <row r="3465" spans="2:8" ht="20.7" customHeight="1" x14ac:dyDescent="0.75">
      <c r="B3465" s="100"/>
      <c r="C3465" s="101"/>
      <c r="D3465" s="102"/>
      <c r="E3465" s="103"/>
      <c r="F3465" s="104"/>
      <c r="G3465" s="105"/>
      <c r="H3465" s="106"/>
    </row>
    <row r="3466" spans="2:8" ht="20.7" customHeight="1" x14ac:dyDescent="0.75">
      <c r="B3466" s="100"/>
      <c r="C3466" s="101"/>
      <c r="D3466" s="102"/>
      <c r="E3466" s="103"/>
      <c r="F3466" s="104"/>
      <c r="G3466" s="105"/>
      <c r="H3466" s="106"/>
    </row>
    <row r="3467" spans="2:8" ht="20.7" customHeight="1" x14ac:dyDescent="0.75">
      <c r="B3467" s="100"/>
      <c r="C3467" s="101"/>
      <c r="D3467" s="102"/>
      <c r="E3467" s="103"/>
      <c r="F3467" s="104"/>
      <c r="G3467" s="105"/>
      <c r="H3467" s="106"/>
    </row>
    <row r="3468" spans="2:8" ht="20.7" customHeight="1" x14ac:dyDescent="0.75">
      <c r="B3468" s="100"/>
      <c r="C3468" s="101"/>
      <c r="D3468" s="102"/>
      <c r="E3468" s="103"/>
      <c r="F3468" s="104"/>
      <c r="G3468" s="105"/>
      <c r="H3468" s="106"/>
    </row>
    <row r="3469" spans="2:8" ht="20.7" customHeight="1" x14ac:dyDescent="0.75">
      <c r="B3469" s="100"/>
      <c r="C3469" s="101"/>
      <c r="D3469" s="102"/>
      <c r="E3469" s="103"/>
      <c r="F3469" s="104"/>
      <c r="G3469" s="105"/>
      <c r="H3469" s="106"/>
    </row>
    <row r="3470" spans="2:8" ht="20.7" customHeight="1" x14ac:dyDescent="0.75">
      <c r="B3470" s="100"/>
      <c r="C3470" s="101"/>
      <c r="D3470" s="102"/>
      <c r="E3470" s="103"/>
      <c r="F3470" s="104"/>
      <c r="G3470" s="105"/>
      <c r="H3470" s="106"/>
    </row>
    <row r="3471" spans="2:8" ht="20.7" customHeight="1" x14ac:dyDescent="0.75">
      <c r="B3471" s="100"/>
      <c r="C3471" s="101"/>
      <c r="D3471" s="102"/>
      <c r="E3471" s="103"/>
      <c r="F3471" s="104"/>
      <c r="G3471" s="105"/>
      <c r="H3471" s="106"/>
    </row>
    <row r="3472" spans="2:8" ht="20.7" customHeight="1" x14ac:dyDescent="0.75">
      <c r="B3472" s="100"/>
      <c r="C3472" s="101"/>
      <c r="D3472" s="102"/>
      <c r="E3472" s="103"/>
      <c r="F3472" s="104"/>
      <c r="G3472" s="105"/>
      <c r="H3472" s="106"/>
    </row>
    <row r="3473" spans="2:8" ht="20.7" customHeight="1" x14ac:dyDescent="0.75">
      <c r="B3473" s="100"/>
      <c r="C3473" s="101"/>
      <c r="D3473" s="102"/>
      <c r="E3473" s="103"/>
      <c r="F3473" s="104"/>
      <c r="G3473" s="105"/>
      <c r="H3473" s="106"/>
    </row>
    <row r="3474" spans="2:8" ht="20.7" customHeight="1" x14ac:dyDescent="0.75">
      <c r="B3474" s="100"/>
      <c r="C3474" s="101"/>
      <c r="D3474" s="102"/>
      <c r="E3474" s="103"/>
      <c r="F3474" s="104"/>
      <c r="G3474" s="105"/>
      <c r="H3474" s="106"/>
    </row>
    <row r="3475" spans="2:8" ht="20.7" customHeight="1" x14ac:dyDescent="0.75">
      <c r="B3475" s="100"/>
      <c r="C3475" s="101"/>
      <c r="D3475" s="102"/>
      <c r="E3475" s="103"/>
      <c r="F3475" s="104"/>
      <c r="G3475" s="105"/>
      <c r="H3475" s="106"/>
    </row>
    <row r="3476" spans="2:8" ht="20.7" customHeight="1" x14ac:dyDescent="0.75">
      <c r="B3476" s="100"/>
      <c r="C3476" s="101"/>
      <c r="D3476" s="102"/>
      <c r="E3476" s="103"/>
      <c r="F3476" s="104"/>
      <c r="G3476" s="105"/>
      <c r="H3476" s="106"/>
    </row>
    <row r="3477" spans="2:8" ht="20.7" customHeight="1" x14ac:dyDescent="0.75">
      <c r="B3477" s="100"/>
      <c r="C3477" s="101"/>
      <c r="D3477" s="102"/>
      <c r="E3477" s="103"/>
      <c r="F3477" s="104"/>
      <c r="G3477" s="105"/>
      <c r="H3477" s="106"/>
    </row>
    <row r="3478" spans="2:8" ht="20.7" customHeight="1" x14ac:dyDescent="0.75">
      <c r="B3478" s="100"/>
      <c r="C3478" s="101"/>
      <c r="D3478" s="102"/>
      <c r="E3478" s="103"/>
      <c r="F3478" s="104"/>
      <c r="G3478" s="105"/>
      <c r="H3478" s="106"/>
    </row>
    <row r="3479" spans="2:8" ht="20.7" customHeight="1" x14ac:dyDescent="0.75">
      <c r="B3479" s="100"/>
      <c r="C3479" s="101"/>
      <c r="D3479" s="102"/>
      <c r="E3479" s="103"/>
      <c r="F3479" s="104"/>
      <c r="G3479" s="105"/>
      <c r="H3479" s="106"/>
    </row>
    <row r="3480" spans="2:8" ht="20.7" customHeight="1" x14ac:dyDescent="0.75">
      <c r="B3480" s="100"/>
      <c r="C3480" s="101"/>
      <c r="D3480" s="102"/>
      <c r="E3480" s="103"/>
      <c r="F3480" s="104"/>
      <c r="G3480" s="105"/>
      <c r="H3480" s="106"/>
    </row>
    <row r="3481" spans="2:8" ht="20.7" customHeight="1" x14ac:dyDescent="0.75">
      <c r="B3481" s="100"/>
      <c r="C3481" s="101"/>
      <c r="D3481" s="102"/>
      <c r="E3481" s="103"/>
      <c r="F3481" s="104"/>
      <c r="G3481" s="105"/>
      <c r="H3481" s="106"/>
    </row>
    <row r="3482" spans="2:8" ht="20.7" customHeight="1" x14ac:dyDescent="0.75">
      <c r="B3482" s="100"/>
      <c r="C3482" s="101"/>
      <c r="D3482" s="102"/>
      <c r="E3482" s="103"/>
      <c r="F3482" s="104"/>
      <c r="G3482" s="105"/>
      <c r="H3482" s="106"/>
    </row>
    <row r="3483" spans="2:8" ht="20.7" customHeight="1" x14ac:dyDescent="0.75">
      <c r="B3483" s="100"/>
      <c r="C3483" s="101"/>
      <c r="D3483" s="102"/>
      <c r="E3483" s="103"/>
      <c r="F3483" s="104"/>
      <c r="G3483" s="105"/>
      <c r="H3483" s="106"/>
    </row>
    <row r="3484" spans="2:8" ht="20.7" customHeight="1" x14ac:dyDescent="0.75">
      <c r="B3484" s="100"/>
      <c r="C3484" s="101"/>
      <c r="D3484" s="102"/>
      <c r="E3484" s="103"/>
      <c r="F3484" s="104"/>
      <c r="G3484" s="105"/>
      <c r="H3484" s="106"/>
    </row>
    <row r="3485" spans="2:8" ht="20.7" customHeight="1" x14ac:dyDescent="0.75">
      <c r="B3485" s="100"/>
      <c r="C3485" s="101"/>
      <c r="D3485" s="102"/>
      <c r="E3485" s="103"/>
      <c r="F3485" s="104"/>
      <c r="G3485" s="105"/>
      <c r="H3485" s="106"/>
    </row>
    <row r="3486" spans="2:8" ht="20.7" customHeight="1" x14ac:dyDescent="0.75">
      <c r="B3486" s="100"/>
      <c r="C3486" s="101"/>
      <c r="D3486" s="102"/>
      <c r="E3486" s="103"/>
      <c r="F3486" s="104"/>
      <c r="G3486" s="105"/>
      <c r="H3486" s="106"/>
    </row>
    <row r="3487" spans="2:8" ht="20.7" customHeight="1" x14ac:dyDescent="0.75">
      <c r="B3487" s="100"/>
      <c r="C3487" s="101"/>
      <c r="D3487" s="102"/>
      <c r="E3487" s="103"/>
      <c r="F3487" s="104"/>
      <c r="G3487" s="105"/>
      <c r="H3487" s="106"/>
    </row>
    <row r="3488" spans="2:8" ht="20.7" customHeight="1" x14ac:dyDescent="0.75">
      <c r="B3488" s="100"/>
      <c r="C3488" s="101"/>
      <c r="D3488" s="102"/>
      <c r="E3488" s="103"/>
      <c r="F3488" s="104"/>
      <c r="G3488" s="105"/>
      <c r="H3488" s="106"/>
    </row>
    <row r="3489" spans="2:8" ht="20.7" customHeight="1" x14ac:dyDescent="0.75">
      <c r="B3489" s="100"/>
      <c r="C3489" s="101"/>
      <c r="D3489" s="102"/>
      <c r="E3489" s="103"/>
      <c r="F3489" s="104"/>
      <c r="G3489" s="105"/>
      <c r="H3489" s="106"/>
    </row>
    <row r="3490" spans="2:8" ht="20.7" customHeight="1" x14ac:dyDescent="0.75">
      <c r="B3490" s="100"/>
      <c r="C3490" s="101"/>
      <c r="D3490" s="102"/>
      <c r="E3490" s="103"/>
      <c r="F3490" s="104"/>
      <c r="G3490" s="105"/>
      <c r="H3490" s="106"/>
    </row>
    <row r="3491" spans="2:8" ht="20.7" customHeight="1" x14ac:dyDescent="0.75">
      <c r="B3491" s="100"/>
      <c r="C3491" s="101"/>
      <c r="D3491" s="102"/>
      <c r="E3491" s="103"/>
      <c r="F3491" s="104"/>
      <c r="G3491" s="105"/>
      <c r="H3491" s="106"/>
    </row>
    <row r="3492" spans="2:8" ht="20.7" customHeight="1" x14ac:dyDescent="0.75">
      <c r="B3492" s="100"/>
      <c r="C3492" s="101"/>
      <c r="D3492" s="102"/>
      <c r="E3492" s="103"/>
      <c r="F3492" s="104"/>
      <c r="G3492" s="105"/>
      <c r="H3492" s="106"/>
    </row>
    <row r="3493" spans="2:8" ht="20.7" customHeight="1" x14ac:dyDescent="0.75">
      <c r="B3493" s="100"/>
      <c r="C3493" s="101"/>
      <c r="D3493" s="102"/>
      <c r="E3493" s="103"/>
      <c r="F3493" s="104"/>
      <c r="G3493" s="105"/>
      <c r="H3493" s="106"/>
    </row>
    <row r="3494" spans="2:8" ht="20.7" customHeight="1" x14ac:dyDescent="0.75">
      <c r="B3494" s="100"/>
      <c r="C3494" s="101"/>
      <c r="D3494" s="102"/>
      <c r="E3494" s="103"/>
      <c r="F3494" s="104"/>
      <c r="G3494" s="105"/>
      <c r="H3494" s="106"/>
    </row>
    <row r="3495" spans="2:8" ht="20.7" customHeight="1" x14ac:dyDescent="0.75">
      <c r="B3495" s="100"/>
      <c r="C3495" s="101"/>
      <c r="D3495" s="102"/>
      <c r="E3495" s="103"/>
      <c r="F3495" s="104"/>
      <c r="G3495" s="105"/>
      <c r="H3495" s="106"/>
    </row>
    <row r="3496" spans="2:8" ht="20.7" customHeight="1" x14ac:dyDescent="0.75">
      <c r="B3496" s="100"/>
      <c r="C3496" s="101"/>
      <c r="D3496" s="102"/>
      <c r="E3496" s="103"/>
      <c r="F3496" s="104"/>
      <c r="G3496" s="105"/>
      <c r="H3496" s="106"/>
    </row>
    <row r="3497" spans="2:8" ht="20.7" customHeight="1" x14ac:dyDescent="0.75">
      <c r="B3497" s="100"/>
      <c r="C3497" s="101"/>
      <c r="D3497" s="102"/>
      <c r="E3497" s="103"/>
      <c r="F3497" s="104"/>
      <c r="G3497" s="105"/>
      <c r="H3497" s="106"/>
    </row>
    <row r="3498" spans="2:8" ht="20.7" customHeight="1" x14ac:dyDescent="0.75">
      <c r="B3498" s="100"/>
      <c r="C3498" s="101"/>
      <c r="D3498" s="102"/>
      <c r="E3498" s="103"/>
      <c r="F3498" s="104"/>
      <c r="G3498" s="105"/>
      <c r="H3498" s="106"/>
    </row>
    <row r="3499" spans="2:8" ht="20.7" customHeight="1" x14ac:dyDescent="0.75">
      <c r="B3499" s="100"/>
      <c r="C3499" s="101"/>
      <c r="D3499" s="102"/>
      <c r="E3499" s="103"/>
      <c r="F3499" s="104"/>
      <c r="G3499" s="105"/>
      <c r="H3499" s="106"/>
    </row>
    <row r="3500" spans="2:8" ht="20.7" customHeight="1" x14ac:dyDescent="0.75">
      <c r="B3500" s="100"/>
      <c r="C3500" s="101"/>
      <c r="D3500" s="102"/>
      <c r="E3500" s="103"/>
      <c r="F3500" s="104"/>
      <c r="G3500" s="105"/>
      <c r="H3500" s="106"/>
    </row>
    <row r="3501" spans="2:8" ht="20.7" customHeight="1" x14ac:dyDescent="0.75">
      <c r="B3501" s="100"/>
      <c r="C3501" s="101"/>
      <c r="D3501" s="102"/>
      <c r="E3501" s="103"/>
      <c r="F3501" s="104"/>
      <c r="G3501" s="105"/>
      <c r="H3501" s="106"/>
    </row>
    <row r="3502" spans="2:8" ht="20.7" customHeight="1" x14ac:dyDescent="0.75">
      <c r="B3502" s="100"/>
      <c r="C3502" s="101"/>
      <c r="D3502" s="107"/>
      <c r="E3502" s="104"/>
      <c r="F3502" s="104"/>
      <c r="G3502" s="105"/>
      <c r="H3502" s="108"/>
    </row>
    <row r="3503" spans="2:8" ht="20.7" customHeight="1" x14ac:dyDescent="0.75">
      <c r="B3503" s="100"/>
      <c r="C3503" s="101"/>
      <c r="D3503" s="107"/>
      <c r="E3503" s="104"/>
      <c r="F3503" s="104"/>
      <c r="G3503" s="105"/>
      <c r="H3503" s="108"/>
    </row>
    <row r="3504" spans="2:8" ht="20.7" customHeight="1" x14ac:dyDescent="0.75">
      <c r="B3504" s="100"/>
      <c r="C3504" s="101"/>
      <c r="D3504" s="107"/>
      <c r="E3504" s="104"/>
      <c r="F3504" s="104"/>
      <c r="G3504" s="105"/>
      <c r="H3504" s="108"/>
    </row>
    <row r="3505" spans="2:8" ht="20.7" customHeight="1" x14ac:dyDescent="0.75">
      <c r="B3505" s="100"/>
      <c r="C3505" s="101"/>
      <c r="D3505" s="107"/>
      <c r="E3505" s="104"/>
      <c r="F3505" s="104"/>
      <c r="G3505" s="105"/>
      <c r="H3505" s="108"/>
    </row>
    <row r="3506" spans="2:8" ht="20.7" customHeight="1" x14ac:dyDescent="0.75">
      <c r="B3506" s="100"/>
      <c r="C3506" s="101"/>
      <c r="D3506" s="107"/>
      <c r="E3506" s="104"/>
      <c r="F3506" s="104"/>
      <c r="G3506" s="105"/>
      <c r="H3506" s="108"/>
    </row>
    <row r="3507" spans="2:8" ht="20.7" customHeight="1" x14ac:dyDescent="0.75">
      <c r="B3507" s="100"/>
      <c r="C3507" s="101"/>
      <c r="D3507" s="107"/>
      <c r="E3507" s="104"/>
      <c r="F3507" s="104"/>
      <c r="G3507" s="105"/>
      <c r="H3507" s="108"/>
    </row>
  </sheetData>
  <sheetProtection selectLockedCells="1" sort="0" autoFilter="0"/>
  <protectedRanges>
    <protectedRange sqref="B8:H3507" name="Range1"/>
  </protectedRanges>
  <autoFilter ref="B8:H3506" xr:uid="{00000000-0001-0000-0100-000000000000}">
    <sortState xmlns:xlrd2="http://schemas.microsoft.com/office/spreadsheetml/2017/richdata2" ref="B9:H3506">
      <sortCondition ref="C9:C3506"/>
    </sortState>
  </autoFilter>
  <mergeCells count="3">
    <mergeCell ref="B3:H3"/>
    <mergeCell ref="B2:H2"/>
    <mergeCell ref="B6:D6"/>
  </mergeCells>
  <pageMargins left="0.25" right="0.25" top="0.75" bottom="0.75" header="0.3" footer="0.3"/>
  <pageSetup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FAAD2-FC06-4B7D-A930-DA4F8DC9C14F}">
  <sheetPr codeName="Sheet3">
    <tabColor theme="7" tint="0.79998168889431442"/>
  </sheetPr>
  <dimension ref="B1:W317"/>
  <sheetViews>
    <sheetView showGridLines="0" zoomScaleNormal="100" workbookViewId="0">
      <selection activeCell="S21" sqref="S21"/>
    </sheetView>
  </sheetViews>
  <sheetFormatPr defaultRowHeight="14.4" x14ac:dyDescent="0.55000000000000004"/>
  <cols>
    <col min="1" max="1" width="4" customWidth="1"/>
    <col min="2" max="2" width="12.41796875" customWidth="1"/>
    <col min="3" max="3" width="32.20703125" customWidth="1"/>
    <col min="10" max="10" width="5.1015625" customWidth="1"/>
  </cols>
  <sheetData>
    <row r="1" spans="2:23" ht="14.7" thickBot="1" x14ac:dyDescent="0.6"/>
    <row r="2" spans="2:23" ht="23.1" x14ac:dyDescent="0.85">
      <c r="B2" s="33" t="s">
        <v>2536</v>
      </c>
      <c r="C2" s="25"/>
      <c r="D2" s="25"/>
      <c r="E2" s="25"/>
      <c r="F2" s="25"/>
      <c r="G2" s="25"/>
      <c r="H2" s="25"/>
      <c r="I2" s="26"/>
      <c r="J2" s="27"/>
    </row>
    <row r="3" spans="2:23" ht="11.7" customHeight="1" x14ac:dyDescent="0.6">
      <c r="B3" s="128"/>
      <c r="C3" s="129"/>
      <c r="D3" s="28"/>
      <c r="E3" s="28"/>
      <c r="F3" s="28"/>
      <c r="G3" s="28"/>
      <c r="H3" s="28"/>
      <c r="I3" s="29"/>
      <c r="J3" s="30"/>
      <c r="S3" s="126" t="s">
        <v>1963</v>
      </c>
      <c r="T3" s="126"/>
      <c r="U3" s="126"/>
      <c r="V3" s="126"/>
    </row>
    <row r="4" spans="2:23" ht="30.6" customHeight="1" x14ac:dyDescent="0.55000000000000004">
      <c r="B4" s="34" t="s">
        <v>2517</v>
      </c>
      <c r="C4" s="130" t="s">
        <v>1571</v>
      </c>
      <c r="D4" s="130"/>
      <c r="E4" s="130"/>
      <c r="F4" s="130"/>
      <c r="G4" s="130"/>
      <c r="H4" s="130"/>
      <c r="I4" s="130"/>
      <c r="J4" s="131"/>
      <c r="S4" s="126"/>
      <c r="T4" s="126"/>
      <c r="U4" s="126"/>
      <c r="V4" s="126"/>
      <c r="W4" s="10"/>
    </row>
    <row r="5" spans="2:23" ht="11.4" customHeight="1" x14ac:dyDescent="0.6">
      <c r="B5" s="31"/>
      <c r="C5" s="29"/>
      <c r="D5" s="29"/>
      <c r="E5" s="29"/>
      <c r="F5" s="29"/>
      <c r="G5" s="29"/>
      <c r="H5" s="29"/>
      <c r="I5" s="29"/>
      <c r="J5" s="30"/>
      <c r="S5" s="126"/>
      <c r="T5" s="126"/>
      <c r="U5" s="126"/>
      <c r="V5" s="126"/>
      <c r="W5" s="10"/>
    </row>
    <row r="6" spans="2:23" ht="46.5" customHeight="1" x14ac:dyDescent="0.55000000000000004">
      <c r="B6" s="34" t="s">
        <v>2518</v>
      </c>
      <c r="C6" s="130" t="s">
        <v>36</v>
      </c>
      <c r="D6" s="130"/>
      <c r="E6" s="130"/>
      <c r="F6" s="130"/>
      <c r="G6" s="130"/>
      <c r="H6" s="130"/>
      <c r="I6" s="130"/>
      <c r="J6" s="131"/>
      <c r="S6" s="126"/>
      <c r="T6" s="126"/>
      <c r="U6" s="126"/>
      <c r="V6" s="126"/>
      <c r="W6" s="10"/>
    </row>
    <row r="7" spans="2:23" ht="11.4" customHeight="1" x14ac:dyDescent="0.6">
      <c r="B7" s="31"/>
      <c r="C7" s="32"/>
      <c r="D7" s="2"/>
      <c r="E7" s="2"/>
      <c r="F7" s="29"/>
      <c r="G7" s="29"/>
      <c r="H7" s="29"/>
      <c r="I7" s="29"/>
      <c r="J7" s="30"/>
      <c r="S7" s="126"/>
      <c r="T7" s="126"/>
      <c r="U7" s="126"/>
      <c r="V7" s="126"/>
      <c r="W7" s="10"/>
    </row>
    <row r="8" spans="2:23" ht="31.8" customHeight="1" x14ac:dyDescent="0.55000000000000004">
      <c r="B8" s="34" t="s">
        <v>2519</v>
      </c>
      <c r="C8" s="130" t="s">
        <v>34</v>
      </c>
      <c r="D8" s="130"/>
      <c r="E8" s="130"/>
      <c r="F8" s="130"/>
      <c r="G8" s="130"/>
      <c r="H8" s="130"/>
      <c r="I8" s="130"/>
      <c r="J8" s="131"/>
      <c r="S8" s="126"/>
      <c r="T8" s="126"/>
      <c r="U8" s="126"/>
      <c r="V8" s="126"/>
      <c r="W8" s="10"/>
    </row>
    <row r="9" spans="2:23" ht="11.4" customHeight="1" x14ac:dyDescent="0.6">
      <c r="B9" s="31"/>
      <c r="C9" s="32"/>
      <c r="D9" s="2"/>
      <c r="E9" s="2"/>
      <c r="F9" s="29"/>
      <c r="G9" s="29"/>
      <c r="H9" s="29"/>
      <c r="I9" s="29"/>
      <c r="J9" s="30"/>
      <c r="S9" s="9"/>
      <c r="T9" s="9"/>
      <c r="U9" s="9"/>
      <c r="V9" s="9"/>
      <c r="W9" s="10"/>
    </row>
    <row r="10" spans="2:23" ht="39.450000000000003" customHeight="1" thickBot="1" x14ac:dyDescent="0.6">
      <c r="B10" s="35" t="s">
        <v>2520</v>
      </c>
      <c r="C10" s="132" t="s">
        <v>35</v>
      </c>
      <c r="D10" s="132"/>
      <c r="E10" s="132"/>
      <c r="F10" s="132"/>
      <c r="G10" s="132"/>
      <c r="H10" s="132"/>
      <c r="I10" s="132"/>
      <c r="J10" s="133"/>
      <c r="S10" s="127" t="s">
        <v>1964</v>
      </c>
      <c r="T10" s="127"/>
      <c r="U10" s="127"/>
      <c r="V10" s="127"/>
    </row>
    <row r="11" spans="2:23" ht="14.55" customHeight="1" thickBot="1" x14ac:dyDescent="0.6">
      <c r="S11" s="127"/>
      <c r="T11" s="127"/>
      <c r="U11" s="127"/>
      <c r="V11" s="127"/>
    </row>
    <row r="12" spans="2:23" ht="23.1" x14ac:dyDescent="0.85">
      <c r="B12" s="33" t="s">
        <v>2535</v>
      </c>
      <c r="C12" s="38"/>
      <c r="D12" s="38"/>
      <c r="E12" s="38"/>
      <c r="F12" s="38"/>
      <c r="G12" s="38"/>
      <c r="H12" s="38"/>
      <c r="I12" s="38"/>
      <c r="J12" s="39"/>
      <c r="S12" s="11"/>
      <c r="T12" s="11"/>
      <c r="U12" s="11"/>
      <c r="V12" s="11"/>
    </row>
    <row r="13" spans="2:23" ht="14.4" customHeight="1" x14ac:dyDescent="0.55000000000000004">
      <c r="B13" s="42"/>
      <c r="C13" s="40"/>
      <c r="D13" s="40"/>
      <c r="E13" s="40"/>
      <c r="F13" s="40"/>
      <c r="G13" s="40"/>
      <c r="H13" s="40"/>
      <c r="I13" s="40"/>
      <c r="J13" s="41"/>
      <c r="S13" s="126" t="s">
        <v>1965</v>
      </c>
      <c r="T13" s="126"/>
      <c r="U13" s="126"/>
      <c r="V13" s="126"/>
      <c r="W13" s="10"/>
    </row>
    <row r="14" spans="2:23" ht="14.4" customHeight="1" x14ac:dyDescent="0.55000000000000004">
      <c r="B14" s="134" t="s">
        <v>2538</v>
      </c>
      <c r="C14" s="130"/>
      <c r="D14" s="130"/>
      <c r="E14" s="130"/>
      <c r="F14" s="130"/>
      <c r="G14" s="130"/>
      <c r="H14" s="130"/>
      <c r="I14" s="130"/>
      <c r="J14" s="131"/>
      <c r="S14" s="126"/>
      <c r="T14" s="126"/>
      <c r="U14" s="126"/>
      <c r="V14" s="126"/>
      <c r="W14" s="10"/>
    </row>
    <row r="15" spans="2:23" ht="14.4" customHeight="1" x14ac:dyDescent="0.55000000000000004">
      <c r="B15" s="134"/>
      <c r="C15" s="130"/>
      <c r="D15" s="130"/>
      <c r="E15" s="130"/>
      <c r="F15" s="130"/>
      <c r="G15" s="130"/>
      <c r="H15" s="130"/>
      <c r="I15" s="130"/>
      <c r="J15" s="131"/>
      <c r="S15" s="126"/>
      <c r="T15" s="126"/>
      <c r="U15" s="126"/>
      <c r="V15" s="126"/>
      <c r="W15" s="10"/>
    </row>
    <row r="16" spans="2:23" ht="14.4" customHeight="1" x14ac:dyDescent="0.55000000000000004">
      <c r="B16" s="134"/>
      <c r="C16" s="130"/>
      <c r="D16" s="130"/>
      <c r="E16" s="130"/>
      <c r="F16" s="130"/>
      <c r="G16" s="130"/>
      <c r="H16" s="130"/>
      <c r="I16" s="130"/>
      <c r="J16" s="131"/>
      <c r="S16" s="126"/>
      <c r="T16" s="126"/>
      <c r="U16" s="126"/>
      <c r="V16" s="126"/>
      <c r="W16" s="10"/>
    </row>
    <row r="17" spans="2:23" ht="14.4" customHeight="1" x14ac:dyDescent="0.55000000000000004">
      <c r="B17" s="134"/>
      <c r="C17" s="130"/>
      <c r="D17" s="130"/>
      <c r="E17" s="130"/>
      <c r="F17" s="130"/>
      <c r="G17" s="130"/>
      <c r="H17" s="130"/>
      <c r="I17" s="130"/>
      <c r="J17" s="131"/>
      <c r="S17" s="11"/>
      <c r="T17" s="11"/>
      <c r="U17" s="11"/>
      <c r="V17" s="11"/>
      <c r="W17" s="10"/>
    </row>
    <row r="18" spans="2:23" ht="14.4" customHeight="1" x14ac:dyDescent="0.55000000000000004">
      <c r="B18" s="134"/>
      <c r="C18" s="130"/>
      <c r="D18" s="130"/>
      <c r="E18" s="130"/>
      <c r="F18" s="130"/>
      <c r="G18" s="130"/>
      <c r="H18" s="130"/>
      <c r="I18" s="130"/>
      <c r="J18" s="131"/>
      <c r="S18" s="11"/>
      <c r="T18" s="11"/>
      <c r="U18" s="11"/>
      <c r="V18" s="11"/>
      <c r="W18" s="10"/>
    </row>
    <row r="19" spans="2:23" ht="14.4" customHeight="1" x14ac:dyDescent="0.55000000000000004">
      <c r="B19" s="134"/>
      <c r="C19" s="130"/>
      <c r="D19" s="130"/>
      <c r="E19" s="130"/>
      <c r="F19" s="130"/>
      <c r="G19" s="130"/>
      <c r="H19" s="130"/>
      <c r="I19" s="130"/>
      <c r="J19" s="131"/>
      <c r="S19" s="11"/>
      <c r="T19" s="11"/>
      <c r="U19" s="11"/>
      <c r="V19" s="11"/>
      <c r="W19" s="10"/>
    </row>
    <row r="20" spans="2:23" ht="14.4" customHeight="1" x14ac:dyDescent="0.55000000000000004">
      <c r="B20" s="134"/>
      <c r="C20" s="130"/>
      <c r="D20" s="130"/>
      <c r="E20" s="130"/>
      <c r="F20" s="130"/>
      <c r="G20" s="130"/>
      <c r="H20" s="130"/>
      <c r="I20" s="130"/>
      <c r="J20" s="131"/>
      <c r="S20" s="11"/>
      <c r="T20" s="11"/>
      <c r="U20" s="11"/>
      <c r="V20" s="11"/>
      <c r="W20" s="10"/>
    </row>
    <row r="21" spans="2:23" ht="14.4" customHeight="1" x14ac:dyDescent="0.55000000000000004">
      <c r="B21" s="134"/>
      <c r="C21" s="130"/>
      <c r="D21" s="130"/>
      <c r="E21" s="130"/>
      <c r="F21" s="130"/>
      <c r="G21" s="130"/>
      <c r="H21" s="130"/>
      <c r="I21" s="130"/>
      <c r="J21" s="131"/>
      <c r="T21" s="10"/>
      <c r="U21" s="10"/>
      <c r="V21" s="10"/>
      <c r="W21" s="10"/>
    </row>
    <row r="22" spans="2:23" ht="14.4" customHeight="1" x14ac:dyDescent="0.55000000000000004">
      <c r="B22" s="134"/>
      <c r="C22" s="130"/>
      <c r="D22" s="130"/>
      <c r="E22" s="130"/>
      <c r="F22" s="130"/>
      <c r="G22" s="130"/>
      <c r="H22" s="130"/>
      <c r="I22" s="130"/>
      <c r="J22" s="131"/>
      <c r="T22" s="10"/>
      <c r="U22" s="10"/>
      <c r="V22" s="10"/>
      <c r="W22" s="10"/>
    </row>
    <row r="23" spans="2:23" ht="14.4" customHeight="1" thickBot="1" x14ac:dyDescent="0.6">
      <c r="B23" s="135"/>
      <c r="C23" s="132"/>
      <c r="D23" s="132"/>
      <c r="E23" s="132"/>
      <c r="F23" s="132"/>
      <c r="G23" s="132"/>
      <c r="H23" s="132"/>
      <c r="I23" s="132"/>
      <c r="J23" s="133"/>
    </row>
    <row r="24" spans="2:23" ht="14.4" customHeight="1" x14ac:dyDescent="0.55000000000000004"/>
    <row r="25" spans="2:23" ht="14.4" customHeight="1" x14ac:dyDescent="0.55000000000000004"/>
    <row r="26" spans="2:23" ht="14.4" customHeight="1" x14ac:dyDescent="0.55000000000000004"/>
    <row r="27" spans="2:23" ht="14.4" customHeight="1" x14ac:dyDescent="0.55000000000000004"/>
    <row r="28" spans="2:23" ht="14.4" customHeight="1" x14ac:dyDescent="0.55000000000000004"/>
    <row r="29" spans="2:23" ht="14.4" customHeight="1" x14ac:dyDescent="0.55000000000000004"/>
    <row r="30" spans="2:23" ht="14.4" customHeight="1" x14ac:dyDescent="0.55000000000000004"/>
    <row r="31" spans="2:23" ht="14.4" customHeight="1" x14ac:dyDescent="0.55000000000000004"/>
    <row r="32" spans="2:23" ht="14.4" customHeight="1" x14ac:dyDescent="0.55000000000000004"/>
    <row r="33" ht="14.4" customHeight="1" x14ac:dyDescent="0.55000000000000004"/>
    <row r="34" ht="14.4" customHeight="1" x14ac:dyDescent="0.55000000000000004"/>
    <row r="35" ht="14.4" customHeight="1" x14ac:dyDescent="0.55000000000000004"/>
    <row r="36" ht="14.4" customHeight="1" x14ac:dyDescent="0.55000000000000004"/>
    <row r="37" ht="14.4" customHeight="1" x14ac:dyDescent="0.55000000000000004"/>
    <row r="38" ht="14.4" customHeight="1" x14ac:dyDescent="0.55000000000000004"/>
    <row r="39" ht="14.4" customHeight="1" x14ac:dyDescent="0.55000000000000004"/>
    <row r="40" ht="14.4" customHeight="1" x14ac:dyDescent="0.55000000000000004"/>
    <row r="41" ht="14.4" customHeight="1" x14ac:dyDescent="0.55000000000000004"/>
    <row r="42" ht="14.4" customHeight="1" x14ac:dyDescent="0.55000000000000004"/>
    <row r="43" ht="14.4" customHeight="1" x14ac:dyDescent="0.55000000000000004"/>
    <row r="44" ht="14.4" customHeight="1" x14ac:dyDescent="0.55000000000000004"/>
    <row r="45" ht="14.4" customHeight="1" x14ac:dyDescent="0.55000000000000004"/>
    <row r="46" ht="14.4" customHeight="1" x14ac:dyDescent="0.55000000000000004"/>
    <row r="47" ht="14.4" customHeight="1" x14ac:dyDescent="0.55000000000000004"/>
    <row r="48" ht="14.4" customHeight="1" x14ac:dyDescent="0.55000000000000004"/>
    <row r="49" ht="14.4" customHeight="1" x14ac:dyDescent="0.55000000000000004"/>
    <row r="50" ht="14.4" customHeight="1" x14ac:dyDescent="0.55000000000000004"/>
    <row r="51" ht="14.4" customHeight="1" x14ac:dyDescent="0.55000000000000004"/>
    <row r="52" ht="14.4" customHeight="1" x14ac:dyDescent="0.55000000000000004"/>
    <row r="53" ht="14.4" customHeight="1" x14ac:dyDescent="0.55000000000000004"/>
    <row r="54" ht="14.4" customHeight="1" x14ac:dyDescent="0.55000000000000004"/>
    <row r="55" ht="14.4" customHeight="1" x14ac:dyDescent="0.55000000000000004"/>
    <row r="56" ht="14.4" customHeight="1" x14ac:dyDescent="0.55000000000000004"/>
    <row r="57" ht="14.4" customHeight="1" x14ac:dyDescent="0.55000000000000004"/>
    <row r="58" ht="14.4" customHeight="1" x14ac:dyDescent="0.55000000000000004"/>
    <row r="59" ht="14.4" customHeight="1" x14ac:dyDescent="0.55000000000000004"/>
    <row r="60" ht="14.4" customHeight="1" x14ac:dyDescent="0.55000000000000004"/>
    <row r="61" ht="14.4" customHeight="1" x14ac:dyDescent="0.55000000000000004"/>
    <row r="62" ht="14.4" customHeight="1" x14ac:dyDescent="0.55000000000000004"/>
    <row r="63" ht="14.4" customHeight="1" x14ac:dyDescent="0.55000000000000004"/>
    <row r="64" ht="14.4" customHeight="1" x14ac:dyDescent="0.55000000000000004"/>
    <row r="65" ht="14.4" customHeight="1" x14ac:dyDescent="0.55000000000000004"/>
    <row r="66" ht="14.4" customHeight="1" x14ac:dyDescent="0.55000000000000004"/>
    <row r="67" ht="14.4" customHeight="1" x14ac:dyDescent="0.55000000000000004"/>
    <row r="68" ht="14.4" customHeight="1" x14ac:dyDescent="0.55000000000000004"/>
    <row r="69" ht="14.4" customHeight="1" x14ac:dyDescent="0.55000000000000004"/>
    <row r="70" ht="14.4" customHeight="1" x14ac:dyDescent="0.55000000000000004"/>
    <row r="71" ht="14.4" customHeight="1" x14ac:dyDescent="0.55000000000000004"/>
    <row r="72" ht="14.4" customHeight="1" x14ac:dyDescent="0.55000000000000004"/>
    <row r="73" ht="14.4" customHeight="1" x14ac:dyDescent="0.55000000000000004"/>
    <row r="74" ht="14.4" customHeight="1" x14ac:dyDescent="0.55000000000000004"/>
    <row r="75" ht="14.4" customHeight="1" x14ac:dyDescent="0.55000000000000004"/>
    <row r="76" ht="14.4" customHeight="1" x14ac:dyDescent="0.55000000000000004"/>
    <row r="77" ht="14.4" customHeight="1" x14ac:dyDescent="0.55000000000000004"/>
    <row r="78" ht="14.4" customHeight="1" x14ac:dyDescent="0.55000000000000004"/>
    <row r="79" ht="14.4" customHeight="1" x14ac:dyDescent="0.55000000000000004"/>
    <row r="80" ht="14.4" customHeight="1" x14ac:dyDescent="0.55000000000000004"/>
    <row r="81" ht="14.4" customHeight="1" x14ac:dyDescent="0.55000000000000004"/>
    <row r="82" ht="14.4" customHeight="1" x14ac:dyDescent="0.55000000000000004"/>
    <row r="83" ht="14.4" customHeight="1" x14ac:dyDescent="0.55000000000000004"/>
    <row r="84" ht="14.4" customHeight="1" x14ac:dyDescent="0.55000000000000004"/>
    <row r="85" ht="14.4" customHeight="1" x14ac:dyDescent="0.55000000000000004"/>
    <row r="86" ht="14.4" customHeight="1" x14ac:dyDescent="0.55000000000000004"/>
    <row r="87" ht="14.4" customHeight="1" x14ac:dyDescent="0.55000000000000004"/>
    <row r="88" ht="14.4" customHeight="1" x14ac:dyDescent="0.55000000000000004"/>
    <row r="89" ht="14.4" customHeight="1" x14ac:dyDescent="0.55000000000000004"/>
    <row r="90" ht="14.4" customHeight="1" x14ac:dyDescent="0.55000000000000004"/>
    <row r="91" ht="14.4" customHeight="1" x14ac:dyDescent="0.55000000000000004"/>
    <row r="92" ht="14.4" customHeight="1" x14ac:dyDescent="0.55000000000000004"/>
    <row r="93" ht="14.4" customHeight="1" x14ac:dyDescent="0.55000000000000004"/>
    <row r="94" ht="14.4" customHeight="1" x14ac:dyDescent="0.55000000000000004"/>
    <row r="95" ht="14.4" customHeight="1" x14ac:dyDescent="0.55000000000000004"/>
    <row r="96" ht="14.4" customHeight="1" x14ac:dyDescent="0.55000000000000004"/>
    <row r="97" ht="14.4" customHeight="1" x14ac:dyDescent="0.55000000000000004"/>
    <row r="98" ht="14.4" customHeight="1" x14ac:dyDescent="0.55000000000000004"/>
    <row r="99" ht="14.4" customHeight="1" x14ac:dyDescent="0.55000000000000004"/>
    <row r="100" ht="14.4" customHeight="1" x14ac:dyDescent="0.55000000000000004"/>
    <row r="101" ht="14.4" customHeight="1" x14ac:dyDescent="0.55000000000000004"/>
    <row r="102" ht="14.4" customHeight="1" x14ac:dyDescent="0.55000000000000004"/>
    <row r="103" ht="14.4" customHeight="1" x14ac:dyDescent="0.55000000000000004"/>
    <row r="104" ht="14.4" customHeight="1" x14ac:dyDescent="0.55000000000000004"/>
    <row r="105" ht="14.4" customHeight="1" x14ac:dyDescent="0.55000000000000004"/>
    <row r="106" ht="14.4" customHeight="1" x14ac:dyDescent="0.55000000000000004"/>
    <row r="107" ht="14.4" customHeight="1" x14ac:dyDescent="0.55000000000000004"/>
    <row r="108" ht="14.4" customHeight="1" x14ac:dyDescent="0.55000000000000004"/>
    <row r="109" ht="14.4" customHeight="1" x14ac:dyDescent="0.55000000000000004"/>
    <row r="110" ht="14.4" customHeight="1" x14ac:dyDescent="0.55000000000000004"/>
    <row r="111" ht="14.4" customHeight="1" x14ac:dyDescent="0.55000000000000004"/>
    <row r="112" ht="14.4" customHeight="1" x14ac:dyDescent="0.55000000000000004"/>
    <row r="113" ht="14.4" customHeight="1" x14ac:dyDescent="0.55000000000000004"/>
    <row r="114" ht="14.4" customHeight="1" x14ac:dyDescent="0.55000000000000004"/>
    <row r="115" ht="14.4" customHeight="1" x14ac:dyDescent="0.55000000000000004"/>
    <row r="116" ht="14.4" customHeight="1" x14ac:dyDescent="0.55000000000000004"/>
    <row r="117" ht="14.4" customHeight="1" x14ac:dyDescent="0.55000000000000004"/>
    <row r="118" ht="14.4" customHeight="1" x14ac:dyDescent="0.55000000000000004"/>
    <row r="119" ht="14.4" customHeight="1" x14ac:dyDescent="0.55000000000000004"/>
    <row r="120" ht="14.4" customHeight="1" x14ac:dyDescent="0.55000000000000004"/>
    <row r="121" ht="14.4" customHeight="1" x14ac:dyDescent="0.55000000000000004"/>
    <row r="122" ht="14.4" customHeight="1" x14ac:dyDescent="0.55000000000000004"/>
    <row r="123" ht="14.4" customHeight="1" x14ac:dyDescent="0.55000000000000004"/>
    <row r="124" ht="14.4" customHeight="1" x14ac:dyDescent="0.55000000000000004"/>
    <row r="125" ht="14.4" customHeight="1" x14ac:dyDescent="0.55000000000000004"/>
    <row r="126" ht="14.4" customHeight="1" x14ac:dyDescent="0.55000000000000004"/>
    <row r="127" ht="14.4" customHeight="1" x14ac:dyDescent="0.55000000000000004"/>
    <row r="128" ht="14.4" customHeight="1" x14ac:dyDescent="0.55000000000000004"/>
    <row r="129" ht="14.4" customHeight="1" x14ac:dyDescent="0.55000000000000004"/>
    <row r="130" ht="14.4" customHeight="1" x14ac:dyDescent="0.55000000000000004"/>
    <row r="131" ht="14.4" customHeight="1" x14ac:dyDescent="0.55000000000000004"/>
    <row r="132" ht="14.4" customHeight="1" x14ac:dyDescent="0.55000000000000004"/>
    <row r="133" ht="14.4" customHeight="1" x14ac:dyDescent="0.55000000000000004"/>
    <row r="134" ht="14.4" customHeight="1" x14ac:dyDescent="0.55000000000000004"/>
    <row r="135" ht="14.4" customHeight="1" x14ac:dyDescent="0.55000000000000004"/>
    <row r="136" ht="14.4" customHeight="1" x14ac:dyDescent="0.55000000000000004"/>
    <row r="137" ht="14.4" customHeight="1" x14ac:dyDescent="0.55000000000000004"/>
    <row r="138" ht="14.4" customHeight="1" x14ac:dyDescent="0.55000000000000004"/>
    <row r="139" ht="14.4" customHeight="1" x14ac:dyDescent="0.55000000000000004"/>
    <row r="140" ht="14.4" customHeight="1" x14ac:dyDescent="0.55000000000000004"/>
    <row r="141" ht="14.4" customHeight="1" x14ac:dyDescent="0.55000000000000004"/>
    <row r="142" ht="14.4" customHeight="1" x14ac:dyDescent="0.55000000000000004"/>
    <row r="143" ht="14.4" customHeight="1" x14ac:dyDescent="0.55000000000000004"/>
    <row r="144" ht="14.4" customHeight="1" x14ac:dyDescent="0.55000000000000004"/>
    <row r="145" ht="14.4" customHeight="1" x14ac:dyDescent="0.55000000000000004"/>
    <row r="146" ht="14.4" customHeight="1" x14ac:dyDescent="0.55000000000000004"/>
    <row r="147" ht="14.4" customHeight="1" x14ac:dyDescent="0.55000000000000004"/>
    <row r="148" ht="14.4" customHeight="1" x14ac:dyDescent="0.55000000000000004"/>
    <row r="149" ht="14.4" customHeight="1" x14ac:dyDescent="0.55000000000000004"/>
    <row r="150" ht="14.4" customHeight="1" x14ac:dyDescent="0.55000000000000004"/>
    <row r="151" ht="14.4" customHeight="1" x14ac:dyDescent="0.55000000000000004"/>
    <row r="152" ht="14.4" customHeight="1" x14ac:dyDescent="0.55000000000000004"/>
    <row r="153" ht="14.4" customHeight="1" x14ac:dyDescent="0.55000000000000004"/>
    <row r="154" ht="14.4" customHeight="1" x14ac:dyDescent="0.55000000000000004"/>
    <row r="155" ht="14.4" customHeight="1" x14ac:dyDescent="0.55000000000000004"/>
    <row r="156" ht="14.4" customHeight="1" x14ac:dyDescent="0.55000000000000004"/>
    <row r="157" ht="14.4" customHeight="1" x14ac:dyDescent="0.55000000000000004"/>
    <row r="158" ht="14.4" customHeight="1" x14ac:dyDescent="0.55000000000000004"/>
    <row r="159" ht="14.4" customHeight="1" x14ac:dyDescent="0.55000000000000004"/>
    <row r="160" ht="14.4" customHeight="1" x14ac:dyDescent="0.55000000000000004"/>
    <row r="161" ht="14.4" customHeight="1" x14ac:dyDescent="0.55000000000000004"/>
    <row r="162" ht="14.4" customHeight="1" x14ac:dyDescent="0.55000000000000004"/>
    <row r="163" ht="14.4" customHeight="1" x14ac:dyDescent="0.55000000000000004"/>
    <row r="164" ht="14.4" customHeight="1" x14ac:dyDescent="0.55000000000000004"/>
    <row r="165" ht="14.4" customHeight="1" x14ac:dyDescent="0.55000000000000004"/>
    <row r="166" ht="14.4" customHeight="1" x14ac:dyDescent="0.55000000000000004"/>
    <row r="167" ht="14.4" customHeight="1" x14ac:dyDescent="0.55000000000000004"/>
    <row r="168" ht="14.4" customHeight="1" x14ac:dyDescent="0.55000000000000004"/>
    <row r="169" ht="14.4" customHeight="1" x14ac:dyDescent="0.55000000000000004"/>
    <row r="170" ht="14.4" customHeight="1" x14ac:dyDescent="0.55000000000000004"/>
    <row r="171" ht="14.4" customHeight="1" x14ac:dyDescent="0.55000000000000004"/>
    <row r="172" ht="14.4" customHeight="1" x14ac:dyDescent="0.55000000000000004"/>
    <row r="173" ht="14.4" customHeight="1" x14ac:dyDescent="0.55000000000000004"/>
    <row r="174" ht="14.4" customHeight="1" x14ac:dyDescent="0.55000000000000004"/>
    <row r="175" ht="14.4" customHeight="1" x14ac:dyDescent="0.55000000000000004"/>
    <row r="176" ht="14.4" customHeight="1" x14ac:dyDescent="0.55000000000000004"/>
    <row r="177" ht="14.4" customHeight="1" x14ac:dyDescent="0.55000000000000004"/>
    <row r="178" ht="14.4" customHeight="1" x14ac:dyDescent="0.55000000000000004"/>
    <row r="179" ht="14.4" customHeight="1" x14ac:dyDescent="0.55000000000000004"/>
    <row r="180" ht="14.4" customHeight="1" x14ac:dyDescent="0.55000000000000004"/>
    <row r="181" ht="14.4" customHeight="1" x14ac:dyDescent="0.55000000000000004"/>
    <row r="182" ht="14.4" customHeight="1" x14ac:dyDescent="0.55000000000000004"/>
    <row r="183" ht="14.4" customHeight="1" x14ac:dyDescent="0.55000000000000004"/>
    <row r="184" ht="14.4" customHeight="1" x14ac:dyDescent="0.55000000000000004"/>
    <row r="185" ht="14.4" customHeight="1" x14ac:dyDescent="0.55000000000000004"/>
    <row r="186" ht="14.4" customHeight="1" x14ac:dyDescent="0.55000000000000004"/>
    <row r="187" ht="14.4" customHeight="1" x14ac:dyDescent="0.55000000000000004"/>
    <row r="188" ht="14.4" customHeight="1" x14ac:dyDescent="0.55000000000000004"/>
    <row r="189" ht="14.4" customHeight="1" x14ac:dyDescent="0.55000000000000004"/>
    <row r="190" ht="14.4" customHeight="1" x14ac:dyDescent="0.55000000000000004"/>
    <row r="191" ht="14.4" customHeight="1" x14ac:dyDescent="0.55000000000000004"/>
    <row r="192" ht="14.4" customHeight="1" x14ac:dyDescent="0.55000000000000004"/>
    <row r="193" ht="14.4" customHeight="1" x14ac:dyDescent="0.55000000000000004"/>
    <row r="194" ht="14.4" customHeight="1" x14ac:dyDescent="0.55000000000000004"/>
    <row r="195" ht="14.4" customHeight="1" x14ac:dyDescent="0.55000000000000004"/>
    <row r="196" ht="14.4" customHeight="1" x14ac:dyDescent="0.55000000000000004"/>
    <row r="197" ht="14.4" customHeight="1" x14ac:dyDescent="0.55000000000000004"/>
    <row r="198" ht="14.4" customHeight="1" x14ac:dyDescent="0.55000000000000004"/>
    <row r="199" ht="14.4" customHeight="1" x14ac:dyDescent="0.55000000000000004"/>
    <row r="200" ht="14.4" customHeight="1" x14ac:dyDescent="0.55000000000000004"/>
    <row r="201" ht="14.4" customHeight="1" x14ac:dyDescent="0.55000000000000004"/>
    <row r="202" ht="14.4" customHeight="1" x14ac:dyDescent="0.55000000000000004"/>
    <row r="203" ht="14.4" customHeight="1" x14ac:dyDescent="0.55000000000000004"/>
    <row r="204" ht="14.4" customHeight="1" x14ac:dyDescent="0.55000000000000004"/>
    <row r="205" ht="14.4" customHeight="1" x14ac:dyDescent="0.55000000000000004"/>
    <row r="206" ht="14.4" customHeight="1" x14ac:dyDescent="0.55000000000000004"/>
    <row r="207" ht="14.4" customHeight="1" x14ac:dyDescent="0.55000000000000004"/>
    <row r="208" ht="14.4" customHeight="1" x14ac:dyDescent="0.55000000000000004"/>
    <row r="209" ht="14.4" customHeight="1" x14ac:dyDescent="0.55000000000000004"/>
    <row r="210" ht="14.4" customHeight="1" x14ac:dyDescent="0.55000000000000004"/>
    <row r="211" ht="14.4" customHeight="1" x14ac:dyDescent="0.55000000000000004"/>
    <row r="212" ht="14.4" customHeight="1" x14ac:dyDescent="0.55000000000000004"/>
    <row r="213" ht="14.4" customHeight="1" x14ac:dyDescent="0.55000000000000004"/>
    <row r="214" ht="14.4" customHeight="1" x14ac:dyDescent="0.55000000000000004"/>
    <row r="215" ht="14.4" customHeight="1" x14ac:dyDescent="0.55000000000000004"/>
    <row r="216" ht="14.4" customHeight="1" x14ac:dyDescent="0.55000000000000004"/>
    <row r="217" ht="14.4" customHeight="1" x14ac:dyDescent="0.55000000000000004"/>
    <row r="218" ht="14.4" customHeight="1" x14ac:dyDescent="0.55000000000000004"/>
    <row r="219" ht="14.4" customHeight="1" x14ac:dyDescent="0.55000000000000004"/>
    <row r="220" ht="14.4" customHeight="1" x14ac:dyDescent="0.55000000000000004"/>
    <row r="221" ht="14.4" customHeight="1" x14ac:dyDescent="0.55000000000000004"/>
    <row r="222" ht="14.4" customHeight="1" x14ac:dyDescent="0.55000000000000004"/>
    <row r="223" ht="14.4" customHeight="1" x14ac:dyDescent="0.55000000000000004"/>
    <row r="224" ht="14.4" customHeight="1" x14ac:dyDescent="0.55000000000000004"/>
    <row r="225" ht="14.4" customHeight="1" x14ac:dyDescent="0.55000000000000004"/>
    <row r="226" ht="14.4" customHeight="1" x14ac:dyDescent="0.55000000000000004"/>
    <row r="227" ht="14.4" customHeight="1" x14ac:dyDescent="0.55000000000000004"/>
    <row r="228" ht="14.4" customHeight="1" x14ac:dyDescent="0.55000000000000004"/>
    <row r="229" ht="14.4" customHeight="1" x14ac:dyDescent="0.55000000000000004"/>
    <row r="230" ht="14.4" customHeight="1" x14ac:dyDescent="0.55000000000000004"/>
    <row r="231" ht="14.4" customHeight="1" x14ac:dyDescent="0.55000000000000004"/>
    <row r="232" ht="14.4" customHeight="1" x14ac:dyDescent="0.55000000000000004"/>
    <row r="233" ht="14.4" customHeight="1" x14ac:dyDescent="0.55000000000000004"/>
    <row r="234" ht="14.4" customHeight="1" x14ac:dyDescent="0.55000000000000004"/>
    <row r="235" ht="14.4" customHeight="1" x14ac:dyDescent="0.55000000000000004"/>
    <row r="236" ht="14.4" customHeight="1" x14ac:dyDescent="0.55000000000000004"/>
    <row r="237" ht="14.4" customHeight="1" x14ac:dyDescent="0.55000000000000004"/>
    <row r="238" ht="14.4" customHeight="1" x14ac:dyDescent="0.55000000000000004"/>
    <row r="239" ht="14.4" customHeight="1" x14ac:dyDescent="0.55000000000000004"/>
    <row r="240" ht="14.4" customHeight="1" x14ac:dyDescent="0.55000000000000004"/>
    <row r="241" ht="14.4" customHeight="1" x14ac:dyDescent="0.55000000000000004"/>
    <row r="242" ht="14.4" customHeight="1" x14ac:dyDescent="0.55000000000000004"/>
    <row r="243" ht="14.4" customHeight="1" x14ac:dyDescent="0.55000000000000004"/>
    <row r="244" ht="14.4" customHeight="1" x14ac:dyDescent="0.55000000000000004"/>
    <row r="245" ht="14.4" customHeight="1" x14ac:dyDescent="0.55000000000000004"/>
    <row r="246" ht="14.4" customHeight="1" x14ac:dyDescent="0.55000000000000004"/>
    <row r="247" ht="14.4" customHeight="1" x14ac:dyDescent="0.55000000000000004"/>
    <row r="248" ht="14.4" customHeight="1" x14ac:dyDescent="0.55000000000000004"/>
    <row r="249" ht="14.4" customHeight="1" x14ac:dyDescent="0.55000000000000004"/>
    <row r="250" ht="14.4" customHeight="1" x14ac:dyDescent="0.55000000000000004"/>
    <row r="251" ht="14.4" customHeight="1" x14ac:dyDescent="0.55000000000000004"/>
    <row r="252" ht="14.4" customHeight="1" x14ac:dyDescent="0.55000000000000004"/>
    <row r="253" ht="14.4" customHeight="1" x14ac:dyDescent="0.55000000000000004"/>
    <row r="254" ht="14.4" customHeight="1" x14ac:dyDescent="0.55000000000000004"/>
    <row r="255" ht="14.4" customHeight="1" x14ac:dyDescent="0.55000000000000004"/>
    <row r="256" ht="14.4" customHeight="1" x14ac:dyDescent="0.55000000000000004"/>
    <row r="257" ht="14.4" customHeight="1" x14ac:dyDescent="0.55000000000000004"/>
    <row r="258" ht="14.4" customHeight="1" x14ac:dyDescent="0.55000000000000004"/>
    <row r="259" ht="14.4" customHeight="1" x14ac:dyDescent="0.55000000000000004"/>
    <row r="260" ht="14.4" customHeight="1" x14ac:dyDescent="0.55000000000000004"/>
    <row r="261" ht="14.4" customHeight="1" x14ac:dyDescent="0.55000000000000004"/>
    <row r="262" ht="14.4" customHeight="1" x14ac:dyDescent="0.55000000000000004"/>
    <row r="263" ht="14.4" customHeight="1" x14ac:dyDescent="0.55000000000000004"/>
    <row r="264" ht="14.4" customHeight="1" x14ac:dyDescent="0.55000000000000004"/>
    <row r="265" ht="14.4" customHeight="1" x14ac:dyDescent="0.55000000000000004"/>
    <row r="266" ht="14.4" customHeight="1" x14ac:dyDescent="0.55000000000000004"/>
    <row r="267" ht="14.4" customHeight="1" x14ac:dyDescent="0.55000000000000004"/>
    <row r="268" ht="14.4" customHeight="1" x14ac:dyDescent="0.55000000000000004"/>
    <row r="269" ht="14.4" customHeight="1" x14ac:dyDescent="0.55000000000000004"/>
    <row r="270" ht="14.4" customHeight="1" x14ac:dyDescent="0.55000000000000004"/>
    <row r="271" ht="14.4" customHeight="1" x14ac:dyDescent="0.55000000000000004"/>
    <row r="272" ht="14.4" customHeight="1" x14ac:dyDescent="0.55000000000000004"/>
    <row r="273" ht="14.4" customHeight="1" x14ac:dyDescent="0.55000000000000004"/>
    <row r="274" ht="14.4" customHeight="1" x14ac:dyDescent="0.55000000000000004"/>
    <row r="275" ht="14.4" customHeight="1" x14ac:dyDescent="0.55000000000000004"/>
    <row r="276" ht="14.4" customHeight="1" x14ac:dyDescent="0.55000000000000004"/>
    <row r="277" ht="14.4" customHeight="1" x14ac:dyDescent="0.55000000000000004"/>
    <row r="278" ht="14.4" customHeight="1" x14ac:dyDescent="0.55000000000000004"/>
    <row r="279" ht="14.4" customHeight="1" x14ac:dyDescent="0.55000000000000004"/>
    <row r="280" ht="14.4" customHeight="1" x14ac:dyDescent="0.55000000000000004"/>
    <row r="281" ht="14.4" customHeight="1" x14ac:dyDescent="0.55000000000000004"/>
    <row r="282" ht="14.4" customHeight="1" x14ac:dyDescent="0.55000000000000004"/>
    <row r="283" ht="14.4" customHeight="1" x14ac:dyDescent="0.55000000000000004"/>
    <row r="284" ht="14.4" customHeight="1" x14ac:dyDescent="0.55000000000000004"/>
    <row r="285" ht="14.4" customHeight="1" x14ac:dyDescent="0.55000000000000004"/>
    <row r="286" ht="14.4" customHeight="1" x14ac:dyDescent="0.55000000000000004"/>
    <row r="287" ht="14.4" customHeight="1" x14ac:dyDescent="0.55000000000000004"/>
    <row r="288" ht="14.4" customHeight="1" x14ac:dyDescent="0.55000000000000004"/>
    <row r="289" ht="14.4" customHeight="1" x14ac:dyDescent="0.55000000000000004"/>
    <row r="290" ht="14.4" customHeight="1" x14ac:dyDescent="0.55000000000000004"/>
    <row r="291" ht="14.4" customHeight="1" x14ac:dyDescent="0.55000000000000004"/>
    <row r="292" ht="14.4" customHeight="1" x14ac:dyDescent="0.55000000000000004"/>
    <row r="293" ht="14.4" customHeight="1" x14ac:dyDescent="0.55000000000000004"/>
    <row r="294" ht="14.4" customHeight="1" x14ac:dyDescent="0.55000000000000004"/>
    <row r="295" ht="14.4" customHeight="1" x14ac:dyDescent="0.55000000000000004"/>
    <row r="296" ht="14.4" customHeight="1" x14ac:dyDescent="0.55000000000000004"/>
    <row r="297" ht="14.4" customHeight="1" x14ac:dyDescent="0.55000000000000004"/>
    <row r="298" ht="14.4" customHeight="1" x14ac:dyDescent="0.55000000000000004"/>
    <row r="299" ht="14.4" customHeight="1" x14ac:dyDescent="0.55000000000000004"/>
    <row r="300" ht="14.4" customHeight="1" x14ac:dyDescent="0.55000000000000004"/>
    <row r="301" ht="14.4" customHeight="1" x14ac:dyDescent="0.55000000000000004"/>
    <row r="302" ht="14.4" customHeight="1" x14ac:dyDescent="0.55000000000000004"/>
    <row r="303" ht="14.4" customHeight="1" x14ac:dyDescent="0.55000000000000004"/>
    <row r="304" ht="14.4" customHeight="1" x14ac:dyDescent="0.55000000000000004"/>
    <row r="305" ht="14.4" customHeight="1" x14ac:dyDescent="0.55000000000000004"/>
    <row r="306" ht="14.4" customHeight="1" x14ac:dyDescent="0.55000000000000004"/>
    <row r="307" ht="14.4" customHeight="1" x14ac:dyDescent="0.55000000000000004"/>
    <row r="308" ht="14.4" customHeight="1" x14ac:dyDescent="0.55000000000000004"/>
    <row r="309" ht="14.4" customHeight="1" x14ac:dyDescent="0.55000000000000004"/>
    <row r="310" ht="14.4" customHeight="1" x14ac:dyDescent="0.55000000000000004"/>
    <row r="311" ht="14.4" customHeight="1" x14ac:dyDescent="0.55000000000000004"/>
    <row r="312" ht="14.4" customHeight="1" x14ac:dyDescent="0.55000000000000004"/>
    <row r="313" ht="14.4" customHeight="1" x14ac:dyDescent="0.55000000000000004"/>
    <row r="314" ht="14.4" customHeight="1" x14ac:dyDescent="0.55000000000000004"/>
    <row r="315" ht="14.4" customHeight="1" x14ac:dyDescent="0.55000000000000004"/>
    <row r="316" ht="14.4" customHeight="1" x14ac:dyDescent="0.55000000000000004"/>
    <row r="317" ht="14.4" customHeight="1" x14ac:dyDescent="0.55000000000000004"/>
  </sheetData>
  <sheetProtection algorithmName="SHA-512" hashValue="pEdKd/DazMkfPH13J5/9f/A8J3RMAvYZdLbnHaQuJtTI7AzA3hsgah33MIfDdSGn4Czpe8L/DZnK+AcwwrNhQA==" saltValue="89QkExfWUNQLB7e38ZpcAw==" spinCount="100000" sheet="1" objects="1" scenarios="1"/>
  <mergeCells count="9">
    <mergeCell ref="S3:V8"/>
    <mergeCell ref="S10:V11"/>
    <mergeCell ref="S13:V16"/>
    <mergeCell ref="B3:C3"/>
    <mergeCell ref="C4:J4"/>
    <mergeCell ref="C6:J6"/>
    <mergeCell ref="C8:J8"/>
    <mergeCell ref="C10:J10"/>
    <mergeCell ref="B14:J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TOP 30 EQUITY ETFs</vt:lpstr>
      <vt:lpstr>FULL ETF UNIVERSE</vt:lpstr>
      <vt:lpstr>SCORE DEFINITIONS</vt:lpstr>
      <vt:lpstr>'TOP 30 EQUITY ETFs'!Print_Area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Martindale</dc:creator>
  <cp:lastModifiedBy>Scott Martindale</cp:lastModifiedBy>
  <cp:lastPrinted>2024-06-29T18:38:59Z</cp:lastPrinted>
  <dcterms:created xsi:type="dcterms:W3CDTF">2022-12-07T19:45:38Z</dcterms:created>
  <dcterms:modified xsi:type="dcterms:W3CDTF">2024-09-09T04:04:04Z</dcterms:modified>
</cp:coreProperties>
</file>